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64011"/>
  <bookViews>
    <workbookView activeTab="3" tabRatio="821" windowHeight="11775" windowWidth="28440" xWindow="0" yWindow="0"/>
  </bookViews>
  <sheets>
    <sheet r:id="rId1" name="4月" sheetId="35"/>
    <sheet r:id="rId2" name="5月" sheetId="34"/>
    <sheet r:id="rId3" name="6月" sheetId="36"/>
    <sheet r:id="rId4" name="7月" sheetId="37"/>
  </sheets>
  <externalReferences>
    <externalReference r:id="rId5"/>
  </externalReferences>
  <definedNames>
    <definedName localSheetId="0" name="_xlnm.Print_Area">'4月'!$A$1:$U$65</definedName>
    <definedName localSheetId="1" name="_xlnm.Print_Area">'5月'!$A$1:$U$65</definedName>
    <definedName localSheetId="2" name="_xlnm.Print_Area">'6月'!$A$1:$U$65</definedName>
    <definedName localSheetId="3" name="_xlnm.Print_Area">'7月'!$A$1:$U$65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" i="36" l="1"/>
  <c r="T64" i="36"/>
  <c r="S64" i="36"/>
  <c r="S65" i="36" s="1"/>
  <c r="R64" i="36"/>
  <c r="Q64" i="36"/>
  <c r="P64" i="36"/>
  <c r="O64" i="36"/>
  <c r="O65" i="36" s="1"/>
  <c r="N64" i="36"/>
  <c r="M64" i="36"/>
  <c r="U63" i="36"/>
  <c r="T63" i="36"/>
  <c r="S63" i="36"/>
  <c r="R63" i="36"/>
  <c r="Q63" i="36"/>
  <c r="P63" i="36"/>
  <c r="O63" i="36"/>
  <c r="N63" i="36"/>
  <c r="M63" i="36"/>
  <c r="J63" i="36"/>
  <c r="I63" i="36"/>
  <c r="H63" i="36"/>
  <c r="G63" i="36"/>
  <c r="F63" i="36"/>
  <c r="E63" i="36"/>
  <c r="D63" i="36"/>
  <c r="C63" i="36"/>
  <c r="B63" i="36"/>
  <c r="U62" i="36"/>
  <c r="T62" i="36"/>
  <c r="S62" i="36"/>
  <c r="R62" i="36"/>
  <c r="Q62" i="36"/>
  <c r="P62" i="36"/>
  <c r="O62" i="36"/>
  <c r="N62" i="36"/>
  <c r="M62" i="36"/>
  <c r="J62" i="36"/>
  <c r="I62" i="36"/>
  <c r="H62" i="36"/>
  <c r="G62" i="36"/>
  <c r="F62" i="36"/>
  <c r="E62" i="36"/>
  <c r="D62" i="36"/>
  <c r="C62" i="36"/>
  <c r="B62" i="36"/>
  <c r="U61" i="36"/>
  <c r="T61" i="36"/>
  <c r="S61" i="36"/>
  <c r="R61" i="36"/>
  <c r="Q61" i="36"/>
  <c r="P61" i="36"/>
  <c r="O61" i="36"/>
  <c r="N61" i="36"/>
  <c r="M61" i="36"/>
  <c r="J61" i="36"/>
  <c r="I61" i="36"/>
  <c r="H61" i="36"/>
  <c r="G61" i="36"/>
  <c r="F61" i="36"/>
  <c r="E61" i="36"/>
  <c r="D61" i="36"/>
  <c r="C61" i="36"/>
  <c r="B61" i="36"/>
  <c r="U60" i="36"/>
  <c r="T60" i="36"/>
  <c r="S60" i="36"/>
  <c r="R60" i="36"/>
  <c r="Q60" i="36"/>
  <c r="P60" i="36"/>
  <c r="O60" i="36"/>
  <c r="N60" i="36"/>
  <c r="M60" i="36"/>
  <c r="J60" i="36"/>
  <c r="I60" i="36"/>
  <c r="H60" i="36"/>
  <c r="G60" i="36"/>
  <c r="F60" i="36"/>
  <c r="E60" i="36"/>
  <c r="D60" i="36"/>
  <c r="C60" i="36"/>
  <c r="B60" i="36"/>
  <c r="U59" i="36"/>
  <c r="T59" i="36"/>
  <c r="S59" i="36"/>
  <c r="R59" i="36"/>
  <c r="Q59" i="36"/>
  <c r="P59" i="36"/>
  <c r="O59" i="36"/>
  <c r="N59" i="36"/>
  <c r="M59" i="36"/>
  <c r="J59" i="36"/>
  <c r="I59" i="36"/>
  <c r="H59" i="36"/>
  <c r="G59" i="36"/>
  <c r="F59" i="36"/>
  <c r="E59" i="36"/>
  <c r="D59" i="36"/>
  <c r="C59" i="36"/>
  <c r="B59" i="36"/>
  <c r="U58" i="36"/>
  <c r="T58" i="36"/>
  <c r="S58" i="36"/>
  <c r="R58" i="36"/>
  <c r="Q58" i="36"/>
  <c r="P58" i="36"/>
  <c r="O58" i="36"/>
  <c r="N58" i="36"/>
  <c r="M58" i="36"/>
  <c r="J58" i="36"/>
  <c r="I58" i="36"/>
  <c r="H58" i="36"/>
  <c r="G58" i="36"/>
  <c r="F58" i="36"/>
  <c r="E58" i="36"/>
  <c r="D58" i="36"/>
  <c r="C58" i="36"/>
  <c r="B58" i="36"/>
  <c r="U57" i="36"/>
  <c r="T57" i="36"/>
  <c r="S57" i="36"/>
  <c r="R57" i="36"/>
  <c r="Q57" i="36"/>
  <c r="P57" i="36"/>
  <c r="O57" i="36"/>
  <c r="N57" i="36"/>
  <c r="M57" i="36"/>
  <c r="J57" i="36"/>
  <c r="I57" i="36"/>
  <c r="H57" i="36"/>
  <c r="G57" i="36"/>
  <c r="F57" i="36"/>
  <c r="E57" i="36"/>
  <c r="D57" i="36"/>
  <c r="C57" i="36"/>
  <c r="B57" i="36"/>
  <c r="U56" i="36"/>
  <c r="T56" i="36"/>
  <c r="S56" i="36"/>
  <c r="R56" i="36"/>
  <c r="Q56" i="36"/>
  <c r="P56" i="36"/>
  <c r="O56" i="36"/>
  <c r="N56" i="36"/>
  <c r="M56" i="36"/>
  <c r="J56" i="36"/>
  <c r="I56" i="36"/>
  <c r="H56" i="36"/>
  <c r="G56" i="36"/>
  <c r="F56" i="36"/>
  <c r="E56" i="36"/>
  <c r="D56" i="36"/>
  <c r="C56" i="36"/>
  <c r="B56" i="36"/>
  <c r="U55" i="36"/>
  <c r="T55" i="36"/>
  <c r="S55" i="36"/>
  <c r="R55" i="36"/>
  <c r="Q55" i="36"/>
  <c r="P55" i="36"/>
  <c r="O55" i="36"/>
  <c r="N55" i="36"/>
  <c r="M55" i="36"/>
  <c r="J55" i="36"/>
  <c r="I55" i="36"/>
  <c r="H55" i="36"/>
  <c r="G55" i="36"/>
  <c r="F55" i="36"/>
  <c r="E55" i="36"/>
  <c r="D55" i="36"/>
  <c r="C55" i="36"/>
  <c r="B55" i="36"/>
  <c r="U54" i="36"/>
  <c r="T54" i="36"/>
  <c r="S54" i="36"/>
  <c r="R54" i="36"/>
  <c r="Q54" i="36"/>
  <c r="P54" i="36"/>
  <c r="O54" i="36"/>
  <c r="N54" i="36"/>
  <c r="M54" i="36"/>
  <c r="J54" i="36"/>
  <c r="I54" i="36"/>
  <c r="H54" i="36"/>
  <c r="G54" i="36"/>
  <c r="F54" i="36"/>
  <c r="E54" i="36"/>
  <c r="D54" i="36"/>
  <c r="C54" i="36"/>
  <c r="B54" i="36"/>
  <c r="U53" i="36"/>
  <c r="T53" i="36"/>
  <c r="S53" i="36"/>
  <c r="R53" i="36"/>
  <c r="Q53" i="36"/>
  <c r="P53" i="36"/>
  <c r="O53" i="36"/>
  <c r="N53" i="36"/>
  <c r="M53" i="36"/>
  <c r="J53" i="36"/>
  <c r="I53" i="36"/>
  <c r="H53" i="36"/>
  <c r="G53" i="36"/>
  <c r="F53" i="36"/>
  <c r="E53" i="36"/>
  <c r="D53" i="36"/>
  <c r="C53" i="36"/>
  <c r="B53" i="36"/>
  <c r="U52" i="36"/>
  <c r="T52" i="36"/>
  <c r="S52" i="36"/>
  <c r="R52" i="36"/>
  <c r="Q52" i="36"/>
  <c r="P52" i="36"/>
  <c r="O52" i="36"/>
  <c r="N52" i="36"/>
  <c r="M52" i="36"/>
  <c r="J52" i="36"/>
  <c r="I52" i="36"/>
  <c r="H52" i="36"/>
  <c r="G52" i="36"/>
  <c r="F52" i="36"/>
  <c r="E52" i="36"/>
  <c r="D52" i="36"/>
  <c r="C52" i="36"/>
  <c r="B52" i="36"/>
  <c r="U51" i="36"/>
  <c r="T51" i="36"/>
  <c r="S51" i="36"/>
  <c r="R51" i="36"/>
  <c r="Q51" i="36"/>
  <c r="P51" i="36"/>
  <c r="O51" i="36"/>
  <c r="N51" i="36"/>
  <c r="M51" i="36"/>
  <c r="J51" i="36"/>
  <c r="I51" i="36"/>
  <c r="H51" i="36"/>
  <c r="G51" i="36"/>
  <c r="F51" i="36"/>
  <c r="E51" i="36"/>
  <c r="D51" i="36"/>
  <c r="C51" i="36"/>
  <c r="B51" i="36"/>
  <c r="U50" i="36"/>
  <c r="T50" i="36"/>
  <c r="S50" i="36"/>
  <c r="R50" i="36"/>
  <c r="Q50" i="36"/>
  <c r="P50" i="36"/>
  <c r="O50" i="36"/>
  <c r="N50" i="36"/>
  <c r="M50" i="36"/>
  <c r="J50" i="36"/>
  <c r="I50" i="36"/>
  <c r="H50" i="36"/>
  <c r="G50" i="36"/>
  <c r="F50" i="36"/>
  <c r="E50" i="36"/>
  <c r="D50" i="36"/>
  <c r="C50" i="36"/>
  <c r="B50" i="36"/>
  <c r="U49" i="36"/>
  <c r="T49" i="36"/>
  <c r="S49" i="36"/>
  <c r="R49" i="36"/>
  <c r="Q49" i="36"/>
  <c r="P49" i="36"/>
  <c r="O49" i="36"/>
  <c r="N49" i="36"/>
  <c r="M49" i="36"/>
  <c r="J49" i="36"/>
  <c r="I49" i="36"/>
  <c r="H49" i="36"/>
  <c r="G49" i="36"/>
  <c r="F49" i="36"/>
  <c r="E49" i="36"/>
  <c r="D49" i="36"/>
  <c r="C49" i="36"/>
  <c r="B49" i="36"/>
  <c r="U48" i="36"/>
  <c r="T48" i="36"/>
  <c r="S48" i="36"/>
  <c r="R48" i="36"/>
  <c r="Q48" i="36"/>
  <c r="P48" i="36"/>
  <c r="O48" i="36"/>
  <c r="N48" i="36"/>
  <c r="M48" i="36"/>
  <c r="J48" i="36"/>
  <c r="I48" i="36"/>
  <c r="H48" i="36"/>
  <c r="G48" i="36"/>
  <c r="F48" i="36"/>
  <c r="E48" i="36"/>
  <c r="D48" i="36"/>
  <c r="C48" i="36"/>
  <c r="B48" i="36"/>
  <c r="U47" i="36"/>
  <c r="T47" i="36"/>
  <c r="S47" i="36"/>
  <c r="R47" i="36"/>
  <c r="Q47" i="36"/>
  <c r="P47" i="36"/>
  <c r="O47" i="36"/>
  <c r="N47" i="36"/>
  <c r="M47" i="36"/>
  <c r="J47" i="36"/>
  <c r="I47" i="36"/>
  <c r="H47" i="36"/>
  <c r="G47" i="36"/>
  <c r="F47" i="36"/>
  <c r="E47" i="36"/>
  <c r="D47" i="36"/>
  <c r="C47" i="36"/>
  <c r="B47" i="36"/>
  <c r="U46" i="36"/>
  <c r="T46" i="36"/>
  <c r="S46" i="36"/>
  <c r="R46" i="36"/>
  <c r="Q46" i="36"/>
  <c r="P46" i="36"/>
  <c r="O46" i="36"/>
  <c r="N46" i="36"/>
  <c r="M46" i="36"/>
  <c r="J46" i="36"/>
  <c r="I46" i="36"/>
  <c r="H46" i="36"/>
  <c r="G46" i="36"/>
  <c r="F46" i="36"/>
  <c r="E46" i="36"/>
  <c r="D46" i="36"/>
  <c r="C46" i="36"/>
  <c r="B46" i="36"/>
  <c r="U45" i="36"/>
  <c r="T45" i="36"/>
  <c r="S45" i="36"/>
  <c r="R45" i="36"/>
  <c r="Q45" i="36"/>
  <c r="P45" i="36"/>
  <c r="O45" i="36"/>
  <c r="N45" i="36"/>
  <c r="M45" i="36"/>
  <c r="J45" i="36"/>
  <c r="I45" i="36"/>
  <c r="H45" i="36"/>
  <c r="G45" i="36"/>
  <c r="F45" i="36"/>
  <c r="E45" i="36"/>
  <c r="D45" i="36"/>
  <c r="C45" i="36"/>
  <c r="B45" i="36"/>
  <c r="U44" i="36"/>
  <c r="T44" i="36"/>
  <c r="S44" i="36"/>
  <c r="R44" i="36"/>
  <c r="Q44" i="36"/>
  <c r="P44" i="36"/>
  <c r="O44" i="36"/>
  <c r="N44" i="36"/>
  <c r="M44" i="36"/>
  <c r="J44" i="36"/>
  <c r="I44" i="36"/>
  <c r="H44" i="36"/>
  <c r="G44" i="36"/>
  <c r="F44" i="36"/>
  <c r="E44" i="36"/>
  <c r="D44" i="36"/>
  <c r="C44" i="36"/>
  <c r="B44" i="36"/>
  <c r="U43" i="36"/>
  <c r="T43" i="36"/>
  <c r="S43" i="36"/>
  <c r="R43" i="36"/>
  <c r="Q43" i="36"/>
  <c r="P43" i="36"/>
  <c r="O43" i="36"/>
  <c r="N43" i="36"/>
  <c r="M43" i="36"/>
  <c r="J43" i="36"/>
  <c r="I43" i="36"/>
  <c r="H43" i="36"/>
  <c r="G43" i="36"/>
  <c r="F43" i="36"/>
  <c r="E43" i="36"/>
  <c r="D43" i="36"/>
  <c r="C43" i="36"/>
  <c r="B43" i="36"/>
  <c r="U42" i="36"/>
  <c r="T42" i="36"/>
  <c r="S42" i="36"/>
  <c r="R42" i="36"/>
  <c r="Q42" i="36"/>
  <c r="P42" i="36"/>
  <c r="O42" i="36"/>
  <c r="N42" i="36"/>
  <c r="M42" i="36"/>
  <c r="J42" i="36"/>
  <c r="I42" i="36"/>
  <c r="H42" i="36"/>
  <c r="G42" i="36"/>
  <c r="F42" i="36"/>
  <c r="E42" i="36"/>
  <c r="D42" i="36"/>
  <c r="C42" i="36"/>
  <c r="B42" i="36"/>
  <c r="U41" i="36"/>
  <c r="T41" i="36"/>
  <c r="S41" i="36"/>
  <c r="R41" i="36"/>
  <c r="Q41" i="36"/>
  <c r="P41" i="36"/>
  <c r="O41" i="36"/>
  <c r="N41" i="36"/>
  <c r="M41" i="36"/>
  <c r="J41" i="36"/>
  <c r="I41" i="36"/>
  <c r="H41" i="36"/>
  <c r="G41" i="36"/>
  <c r="F41" i="36"/>
  <c r="E41" i="36"/>
  <c r="D41" i="36"/>
  <c r="C41" i="36"/>
  <c r="B41" i="36"/>
  <c r="U40" i="36"/>
  <c r="T40" i="36"/>
  <c r="S40" i="36"/>
  <c r="R40" i="36"/>
  <c r="Q40" i="36"/>
  <c r="P40" i="36"/>
  <c r="O40" i="36"/>
  <c r="N40" i="36"/>
  <c r="M40" i="36"/>
  <c r="J40" i="36"/>
  <c r="I40" i="36"/>
  <c r="H40" i="36"/>
  <c r="G40" i="36"/>
  <c r="F40" i="36"/>
  <c r="E40" i="36"/>
  <c r="D40" i="36"/>
  <c r="C40" i="36"/>
  <c r="B40" i="36"/>
  <c r="U39" i="36"/>
  <c r="T39" i="36"/>
  <c r="S39" i="36"/>
  <c r="R39" i="36"/>
  <c r="Q39" i="36"/>
  <c r="P39" i="36"/>
  <c r="O39" i="36"/>
  <c r="N39" i="36"/>
  <c r="M39" i="36"/>
  <c r="J39" i="36"/>
  <c r="I39" i="36"/>
  <c r="H39" i="36"/>
  <c r="G39" i="36"/>
  <c r="F39" i="36"/>
  <c r="E39" i="36"/>
  <c r="D39" i="36"/>
  <c r="C39" i="36"/>
  <c r="B39" i="36"/>
  <c r="U38" i="36"/>
  <c r="T38" i="36"/>
  <c r="S38" i="36"/>
  <c r="R38" i="36"/>
  <c r="Q38" i="36"/>
  <c r="P38" i="36"/>
  <c r="O38" i="36"/>
  <c r="N38" i="36"/>
  <c r="M38" i="36"/>
  <c r="J38" i="36"/>
  <c r="I38" i="36"/>
  <c r="H38" i="36"/>
  <c r="G38" i="36"/>
  <c r="F38" i="36"/>
  <c r="E38" i="36"/>
  <c r="D38" i="36"/>
  <c r="C38" i="36"/>
  <c r="B38" i="36"/>
  <c r="U37" i="36"/>
  <c r="T37" i="36"/>
  <c r="S37" i="36"/>
  <c r="R37" i="36"/>
  <c r="Q37" i="36"/>
  <c r="P37" i="36"/>
  <c r="O37" i="36"/>
  <c r="N37" i="36"/>
  <c r="M37" i="36"/>
  <c r="J37" i="36"/>
  <c r="I37" i="36"/>
  <c r="H37" i="36"/>
  <c r="G37" i="36"/>
  <c r="F37" i="36"/>
  <c r="E37" i="36"/>
  <c r="D37" i="36"/>
  <c r="C37" i="36"/>
  <c r="B37" i="36"/>
  <c r="U36" i="36"/>
  <c r="T36" i="36"/>
  <c r="S36" i="36"/>
  <c r="R36" i="36"/>
  <c r="Q36" i="36"/>
  <c r="P36" i="36"/>
  <c r="O36" i="36"/>
  <c r="N36" i="36"/>
  <c r="M36" i="36"/>
  <c r="J36" i="36"/>
  <c r="I36" i="36"/>
  <c r="H36" i="36"/>
  <c r="G36" i="36"/>
  <c r="F36" i="36"/>
  <c r="E36" i="36"/>
  <c r="D36" i="36"/>
  <c r="C36" i="36"/>
  <c r="B36" i="36"/>
  <c r="U35" i="36"/>
  <c r="T35" i="36"/>
  <c r="S35" i="36"/>
  <c r="R35" i="36"/>
  <c r="Q35" i="36"/>
  <c r="P35" i="36"/>
  <c r="O35" i="36"/>
  <c r="N35" i="36"/>
  <c r="M35" i="36"/>
  <c r="J35" i="36"/>
  <c r="I35" i="36"/>
  <c r="H35" i="36"/>
  <c r="G35" i="36"/>
  <c r="F35" i="36"/>
  <c r="E35" i="36"/>
  <c r="D35" i="36"/>
  <c r="C35" i="36"/>
  <c r="B35" i="36"/>
  <c r="U34" i="36"/>
  <c r="T34" i="36"/>
  <c r="S34" i="36"/>
  <c r="R34" i="36"/>
  <c r="Q34" i="36"/>
  <c r="P34" i="36"/>
  <c r="O34" i="36"/>
  <c r="N34" i="36"/>
  <c r="M34" i="36"/>
  <c r="J34" i="36"/>
  <c r="I34" i="36"/>
  <c r="H34" i="36"/>
  <c r="G34" i="36"/>
  <c r="F34" i="36"/>
  <c r="E34" i="36"/>
  <c r="D34" i="36"/>
  <c r="C34" i="36"/>
  <c r="B34" i="36"/>
  <c r="U33" i="36"/>
  <c r="T33" i="36"/>
  <c r="S33" i="36"/>
  <c r="R33" i="36"/>
  <c r="Q33" i="36"/>
  <c r="P33" i="36"/>
  <c r="O33" i="36"/>
  <c r="N33" i="36"/>
  <c r="M33" i="36"/>
  <c r="J33" i="36"/>
  <c r="I33" i="36"/>
  <c r="H33" i="36"/>
  <c r="G33" i="36"/>
  <c r="F33" i="36"/>
  <c r="E33" i="36"/>
  <c r="D33" i="36"/>
  <c r="C33" i="36"/>
  <c r="B33" i="36"/>
  <c r="U32" i="36"/>
  <c r="T32" i="36"/>
  <c r="S32" i="36"/>
  <c r="R32" i="36"/>
  <c r="Q32" i="36"/>
  <c r="P32" i="36"/>
  <c r="O32" i="36"/>
  <c r="N32" i="36"/>
  <c r="M32" i="36"/>
  <c r="J32" i="36"/>
  <c r="I32" i="36"/>
  <c r="H32" i="36"/>
  <c r="G32" i="36"/>
  <c r="F32" i="36"/>
  <c r="E32" i="36"/>
  <c r="D32" i="36"/>
  <c r="C32" i="36"/>
  <c r="B32" i="36"/>
  <c r="U31" i="36"/>
  <c r="T31" i="36"/>
  <c r="S31" i="36"/>
  <c r="R31" i="36"/>
  <c r="Q31" i="36"/>
  <c r="P31" i="36"/>
  <c r="O31" i="36"/>
  <c r="N31" i="36"/>
  <c r="M31" i="36"/>
  <c r="J31" i="36"/>
  <c r="I31" i="36"/>
  <c r="H31" i="36"/>
  <c r="G31" i="36"/>
  <c r="F31" i="36"/>
  <c r="E31" i="36"/>
  <c r="D31" i="36"/>
  <c r="C31" i="36"/>
  <c r="B31" i="36"/>
  <c r="U30" i="36"/>
  <c r="T30" i="36"/>
  <c r="S30" i="36"/>
  <c r="R30" i="36"/>
  <c r="Q30" i="36"/>
  <c r="P30" i="36"/>
  <c r="O30" i="36"/>
  <c r="N30" i="36"/>
  <c r="M30" i="36"/>
  <c r="J30" i="36"/>
  <c r="I30" i="36"/>
  <c r="H30" i="36"/>
  <c r="G30" i="36"/>
  <c r="F30" i="36"/>
  <c r="E30" i="36"/>
  <c r="D30" i="36"/>
  <c r="C30" i="36"/>
  <c r="B30" i="36"/>
  <c r="U29" i="36"/>
  <c r="T29" i="36"/>
  <c r="S29" i="36"/>
  <c r="R29" i="36"/>
  <c r="Q29" i="36"/>
  <c r="P29" i="36"/>
  <c r="O29" i="36"/>
  <c r="N29" i="36"/>
  <c r="M29" i="36"/>
  <c r="J29" i="36"/>
  <c r="I29" i="36"/>
  <c r="H29" i="36"/>
  <c r="G29" i="36"/>
  <c r="F29" i="36"/>
  <c r="E29" i="36"/>
  <c r="D29" i="36"/>
  <c r="C29" i="36"/>
  <c r="B29" i="36"/>
  <c r="U28" i="36"/>
  <c r="T28" i="36"/>
  <c r="S28" i="36"/>
  <c r="R28" i="36"/>
  <c r="Q28" i="36"/>
  <c r="P28" i="36"/>
  <c r="O28" i="36"/>
  <c r="N28" i="36"/>
  <c r="M28" i="36"/>
  <c r="J28" i="36"/>
  <c r="I28" i="36"/>
  <c r="H28" i="36"/>
  <c r="G28" i="36"/>
  <c r="F28" i="36"/>
  <c r="E28" i="36"/>
  <c r="D28" i="36"/>
  <c r="C28" i="36"/>
  <c r="B28" i="36"/>
  <c r="U27" i="36"/>
  <c r="T27" i="36"/>
  <c r="S27" i="36"/>
  <c r="R27" i="36"/>
  <c r="Q27" i="36"/>
  <c r="P27" i="36"/>
  <c r="O27" i="36"/>
  <c r="N27" i="36"/>
  <c r="M27" i="36"/>
  <c r="J27" i="36"/>
  <c r="I27" i="36"/>
  <c r="H27" i="36"/>
  <c r="G27" i="36"/>
  <c r="F27" i="36"/>
  <c r="E27" i="36"/>
  <c r="D27" i="36"/>
  <c r="C27" i="36"/>
  <c r="B27" i="36"/>
  <c r="U26" i="36"/>
  <c r="T26" i="36"/>
  <c r="S26" i="36"/>
  <c r="R26" i="36"/>
  <c r="Q26" i="36"/>
  <c r="P26" i="36"/>
  <c r="O26" i="36"/>
  <c r="N26" i="36"/>
  <c r="M26" i="36"/>
  <c r="J26" i="36"/>
  <c r="I26" i="36"/>
  <c r="H26" i="36"/>
  <c r="G26" i="36"/>
  <c r="F26" i="36"/>
  <c r="E26" i="36"/>
  <c r="D26" i="36"/>
  <c r="C26" i="36"/>
  <c r="B26" i="36"/>
  <c r="U25" i="36"/>
  <c r="T25" i="36"/>
  <c r="S25" i="36"/>
  <c r="R25" i="36"/>
  <c r="Q25" i="36"/>
  <c r="P25" i="36"/>
  <c r="O25" i="36"/>
  <c r="N25" i="36"/>
  <c r="M25" i="36"/>
  <c r="J25" i="36"/>
  <c r="I25" i="36"/>
  <c r="H25" i="36"/>
  <c r="G25" i="36"/>
  <c r="F25" i="36"/>
  <c r="E25" i="36"/>
  <c r="D25" i="36"/>
  <c r="C25" i="36"/>
  <c r="B25" i="36"/>
  <c r="U24" i="36"/>
  <c r="T24" i="36"/>
  <c r="S24" i="36"/>
  <c r="R24" i="36"/>
  <c r="Q24" i="36"/>
  <c r="P24" i="36"/>
  <c r="O24" i="36"/>
  <c r="N24" i="36"/>
  <c r="M24" i="36"/>
  <c r="J24" i="36"/>
  <c r="I24" i="36"/>
  <c r="H24" i="36"/>
  <c r="G24" i="36"/>
  <c r="F24" i="36"/>
  <c r="E24" i="36"/>
  <c r="D24" i="36"/>
  <c r="C24" i="36"/>
  <c r="B24" i="36"/>
  <c r="U23" i="36"/>
  <c r="T23" i="36"/>
  <c r="S23" i="36"/>
  <c r="R23" i="36"/>
  <c r="Q23" i="36"/>
  <c r="P23" i="36"/>
  <c r="O23" i="36"/>
  <c r="N23" i="36"/>
  <c r="M23" i="36"/>
  <c r="J23" i="36"/>
  <c r="I23" i="36"/>
  <c r="H23" i="36"/>
  <c r="G23" i="36"/>
  <c r="F23" i="36"/>
  <c r="E23" i="36"/>
  <c r="D23" i="36"/>
  <c r="C23" i="36"/>
  <c r="B23" i="36"/>
  <c r="U22" i="36"/>
  <c r="T22" i="36"/>
  <c r="S22" i="36"/>
  <c r="R22" i="36"/>
  <c r="Q22" i="36"/>
  <c r="P22" i="36"/>
  <c r="O22" i="36"/>
  <c r="N22" i="36"/>
  <c r="M22" i="36"/>
  <c r="J22" i="36"/>
  <c r="I22" i="36"/>
  <c r="H22" i="36"/>
  <c r="G22" i="36"/>
  <c r="F22" i="36"/>
  <c r="E22" i="36"/>
  <c r="D22" i="36"/>
  <c r="C22" i="36"/>
  <c r="B22" i="36"/>
  <c r="U21" i="36"/>
  <c r="T21" i="36"/>
  <c r="S21" i="36"/>
  <c r="R21" i="36"/>
  <c r="Q21" i="36"/>
  <c r="P21" i="36"/>
  <c r="O21" i="36"/>
  <c r="N21" i="36"/>
  <c r="M21" i="36"/>
  <c r="J21" i="36"/>
  <c r="I21" i="36"/>
  <c r="H21" i="36"/>
  <c r="G21" i="36"/>
  <c r="F21" i="36"/>
  <c r="E21" i="36"/>
  <c r="D21" i="36"/>
  <c r="C21" i="36"/>
  <c r="B21" i="36"/>
  <c r="U20" i="36"/>
  <c r="T20" i="36"/>
  <c r="S20" i="36"/>
  <c r="R20" i="36"/>
  <c r="Q20" i="36"/>
  <c r="P20" i="36"/>
  <c r="O20" i="36"/>
  <c r="N20" i="36"/>
  <c r="M20" i="36"/>
  <c r="J20" i="36"/>
  <c r="I20" i="36"/>
  <c r="H20" i="36"/>
  <c r="G20" i="36"/>
  <c r="F20" i="36"/>
  <c r="E20" i="36"/>
  <c r="D20" i="36"/>
  <c r="C20" i="36"/>
  <c r="B20" i="36"/>
  <c r="U19" i="36"/>
  <c r="T19" i="36"/>
  <c r="S19" i="36"/>
  <c r="R19" i="36"/>
  <c r="Q19" i="36"/>
  <c r="P19" i="36"/>
  <c r="O19" i="36"/>
  <c r="N19" i="36"/>
  <c r="M19" i="36"/>
  <c r="J19" i="36"/>
  <c r="I19" i="36"/>
  <c r="H19" i="36"/>
  <c r="G19" i="36"/>
  <c r="F19" i="36"/>
  <c r="E19" i="36"/>
  <c r="D19" i="36"/>
  <c r="C19" i="36"/>
  <c r="B19" i="36"/>
  <c r="U18" i="36"/>
  <c r="T18" i="36"/>
  <c r="S18" i="36"/>
  <c r="R18" i="36"/>
  <c r="Q18" i="36"/>
  <c r="P18" i="36"/>
  <c r="O18" i="36"/>
  <c r="N18" i="36"/>
  <c r="M18" i="36"/>
  <c r="J18" i="36"/>
  <c r="I18" i="36"/>
  <c r="H18" i="36"/>
  <c r="G18" i="36"/>
  <c r="F18" i="36"/>
  <c r="E18" i="36"/>
  <c r="D18" i="36"/>
  <c r="C18" i="36"/>
  <c r="B18" i="36"/>
  <c r="U17" i="36"/>
  <c r="T17" i="36"/>
  <c r="S17" i="36"/>
  <c r="R17" i="36"/>
  <c r="Q17" i="36"/>
  <c r="P17" i="36"/>
  <c r="O17" i="36"/>
  <c r="N17" i="36"/>
  <c r="M17" i="36"/>
  <c r="J17" i="36"/>
  <c r="I17" i="36"/>
  <c r="H17" i="36"/>
  <c r="G17" i="36"/>
  <c r="F17" i="36"/>
  <c r="E17" i="36"/>
  <c r="D17" i="36"/>
  <c r="C17" i="36"/>
  <c r="B17" i="36"/>
  <c r="U16" i="36"/>
  <c r="T16" i="36"/>
  <c r="S16" i="36"/>
  <c r="R16" i="36"/>
  <c r="Q16" i="36"/>
  <c r="P16" i="36"/>
  <c r="O16" i="36"/>
  <c r="N16" i="36"/>
  <c r="M16" i="36"/>
  <c r="J16" i="36"/>
  <c r="I16" i="36"/>
  <c r="H16" i="36"/>
  <c r="G16" i="36"/>
  <c r="F16" i="36"/>
  <c r="E16" i="36"/>
  <c r="D16" i="36"/>
  <c r="C16" i="36"/>
  <c r="B16" i="36"/>
  <c r="U15" i="36"/>
  <c r="T15" i="36"/>
  <c r="S15" i="36"/>
  <c r="R15" i="36"/>
  <c r="Q15" i="36"/>
  <c r="P15" i="36"/>
  <c r="O15" i="36"/>
  <c r="N15" i="36"/>
  <c r="M15" i="36"/>
  <c r="J15" i="36"/>
  <c r="I15" i="36"/>
  <c r="H15" i="36"/>
  <c r="G15" i="36"/>
  <c r="F15" i="36"/>
  <c r="E15" i="36"/>
  <c r="D15" i="36"/>
  <c r="C15" i="36"/>
  <c r="B15" i="36"/>
  <c r="U14" i="36"/>
  <c r="T14" i="36"/>
  <c r="S14" i="36"/>
  <c r="R14" i="36"/>
  <c r="Q14" i="36"/>
  <c r="P14" i="36"/>
  <c r="O14" i="36"/>
  <c r="N14" i="36"/>
  <c r="M14" i="36"/>
  <c r="J14" i="36"/>
  <c r="I14" i="36"/>
  <c r="H14" i="36"/>
  <c r="G14" i="36"/>
  <c r="F14" i="36"/>
  <c r="E14" i="36"/>
  <c r="D14" i="36"/>
  <c r="C14" i="36"/>
  <c r="B14" i="36"/>
  <c r="U13" i="36"/>
  <c r="T13" i="36"/>
  <c r="S13" i="36"/>
  <c r="R13" i="36"/>
  <c r="Q13" i="36"/>
  <c r="P13" i="36"/>
  <c r="O13" i="36"/>
  <c r="N13" i="36"/>
  <c r="M13" i="36"/>
  <c r="J13" i="36"/>
  <c r="I13" i="36"/>
  <c r="H13" i="36"/>
  <c r="G13" i="36"/>
  <c r="F13" i="36"/>
  <c r="E13" i="36"/>
  <c r="D13" i="36"/>
  <c r="C13" i="36"/>
  <c r="B13" i="36"/>
  <c r="U12" i="36"/>
  <c r="T12" i="36"/>
  <c r="S12" i="36"/>
  <c r="R12" i="36"/>
  <c r="Q12" i="36"/>
  <c r="P12" i="36"/>
  <c r="O12" i="36"/>
  <c r="N12" i="36"/>
  <c r="M12" i="36"/>
  <c r="J12" i="36"/>
  <c r="I12" i="36"/>
  <c r="H12" i="36"/>
  <c r="G12" i="36"/>
  <c r="F12" i="36"/>
  <c r="E12" i="36"/>
  <c r="D12" i="36"/>
  <c r="C12" i="36"/>
  <c r="B12" i="36"/>
  <c r="U11" i="36"/>
  <c r="T11" i="36"/>
  <c r="S11" i="36"/>
  <c r="R11" i="36"/>
  <c r="Q11" i="36"/>
  <c r="P11" i="36"/>
  <c r="O11" i="36"/>
  <c r="N11" i="36"/>
  <c r="M11" i="36"/>
  <c r="J11" i="36"/>
  <c r="I11" i="36"/>
  <c r="H11" i="36"/>
  <c r="G11" i="36"/>
  <c r="F11" i="36"/>
  <c r="E11" i="36"/>
  <c r="D11" i="36"/>
  <c r="C11" i="36"/>
  <c r="B11" i="36"/>
  <c r="U10" i="36"/>
  <c r="T10" i="36"/>
  <c r="S10" i="36"/>
  <c r="R10" i="36"/>
  <c r="Q10" i="36"/>
  <c r="P10" i="36"/>
  <c r="O10" i="36"/>
  <c r="N10" i="36"/>
  <c r="M10" i="36"/>
  <c r="J10" i="36"/>
  <c r="I10" i="36"/>
  <c r="H10" i="36"/>
  <c r="G10" i="36"/>
  <c r="F10" i="36"/>
  <c r="E10" i="36"/>
  <c r="D10" i="36"/>
  <c r="C10" i="36"/>
  <c r="B10" i="36"/>
  <c r="U9" i="36"/>
  <c r="T9" i="36"/>
  <c r="S9" i="36"/>
  <c r="R9" i="36"/>
  <c r="Q9" i="36"/>
  <c r="P9" i="36"/>
  <c r="O9" i="36"/>
  <c r="N9" i="36"/>
  <c r="M9" i="36"/>
  <c r="J9" i="36"/>
  <c r="I9" i="36"/>
  <c r="H9" i="36"/>
  <c r="G9" i="36"/>
  <c r="F9" i="36"/>
  <c r="E9" i="36"/>
  <c r="D9" i="36"/>
  <c r="C9" i="36"/>
  <c r="B9" i="36"/>
  <c r="U8" i="36"/>
  <c r="T8" i="36"/>
  <c r="S8" i="36"/>
  <c r="R8" i="36"/>
  <c r="Q8" i="36"/>
  <c r="P8" i="36"/>
  <c r="O8" i="36"/>
  <c r="N8" i="36"/>
  <c r="M8" i="36"/>
  <c r="J8" i="36"/>
  <c r="I8" i="36"/>
  <c r="H8" i="36"/>
  <c r="G8" i="36"/>
  <c r="F8" i="36"/>
  <c r="E8" i="36"/>
  <c r="D8" i="36"/>
  <c r="C8" i="36"/>
  <c r="B8" i="36"/>
  <c r="U7" i="36"/>
  <c r="T7" i="36"/>
  <c r="S7" i="36"/>
  <c r="R7" i="36"/>
  <c r="Q7" i="36"/>
  <c r="P7" i="36"/>
  <c r="O7" i="36"/>
  <c r="N7" i="36"/>
  <c r="M7" i="36"/>
  <c r="J7" i="36"/>
  <c r="I7" i="36"/>
  <c r="H7" i="36"/>
  <c r="G7" i="36"/>
  <c r="F7" i="36"/>
  <c r="E7" i="36"/>
  <c r="D7" i="36"/>
  <c r="C7" i="36"/>
  <c r="B7" i="36"/>
  <c r="U6" i="36"/>
  <c r="T6" i="36"/>
  <c r="S6" i="36"/>
  <c r="R6" i="36"/>
  <c r="Q6" i="36"/>
  <c r="P6" i="36"/>
  <c r="O6" i="36"/>
  <c r="N6" i="36"/>
  <c r="M6" i="36"/>
  <c r="J6" i="36"/>
  <c r="I6" i="36"/>
  <c r="H6" i="36"/>
  <c r="G6" i="36"/>
  <c r="F6" i="36"/>
  <c r="E6" i="36"/>
  <c r="D6" i="36"/>
  <c r="C6" i="36"/>
  <c r="B6" i="36"/>
  <c r="U5" i="36"/>
  <c r="T5" i="36"/>
  <c r="S5" i="36"/>
  <c r="R5" i="36"/>
  <c r="Q5" i="36"/>
  <c r="P5" i="36"/>
  <c r="O5" i="36"/>
  <c r="N5" i="36"/>
  <c r="M5" i="36"/>
  <c r="J5" i="36"/>
  <c r="I5" i="36"/>
  <c r="H5" i="36"/>
  <c r="G5" i="36"/>
  <c r="F5" i="36"/>
  <c r="E5" i="36"/>
  <c r="D5" i="36"/>
  <c r="C5" i="36"/>
  <c r="B5" i="36"/>
  <c r="U4" i="36"/>
  <c r="T4" i="36"/>
  <c r="S4" i="36"/>
  <c r="R4" i="36"/>
  <c r="R65" i="36" s="1"/>
  <c r="Q4" i="36"/>
  <c r="P4" i="36"/>
  <c r="O4" i="36"/>
  <c r="N4" i="36"/>
  <c r="N65" i="36" s="1"/>
  <c r="M4" i="36"/>
  <c r="J4" i="36"/>
  <c r="U65" i="36" s="1"/>
  <c r="I4" i="36"/>
  <c r="T65" i="36" s="1"/>
  <c r="H4" i="36"/>
  <c r="G4" i="36"/>
  <c r="F4" i="36"/>
  <c r="Q65" i="36" s="1"/>
  <c r="E4" i="36"/>
  <c r="P65" i="36" s="1"/>
  <c r="D4" i="36"/>
  <c r="C4" i="36"/>
  <c r="B4" i="36"/>
  <c r="M65" i="36" s="1"/>
</calcChain>
</file>

<file path=xl/sharedStrings.xml><?xml version="1.0" encoding="utf-8"?>
<sst xmlns="http://schemas.openxmlformats.org/spreadsheetml/2006/main" count="120" uniqueCount="14">
  <si>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</si>
  <si>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</si>
  <si>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</si>
  <si>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</si>
  <si>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</si>
  <si>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</si>
  <si>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年齢</t>
    <rPh sb="0" eb="2">
      <t>ネンレイ</t>
    </rPh>
    <phoneticPr fontId="3"/>
  </si>
  <si>
    <t>平均
年齢</t>
    <rPh sb="0" eb="2">
      <t>ヘイキン</t>
    </rPh>
    <rPh sb="3" eb="5">
      <t>ネンレイ</t>
    </rPh>
    <phoneticPr fontId="3"/>
  </si>
  <si>
    <t>119～</t>
  </si>
  <si>
    <t>令和７年５月　年齢別人口(１日現在)</t>
    <rPh sb="5" eb="6">
      <t>ガツヘイネンド</t>
    </rPh>
    <rPh sb="14" eb="15">
      <t>ニチ</t>
    </rPh>
    <rPh sb="15" eb="17">
      <t>ゲンザイ</t>
    </rPh>
    <phoneticPr fontId="2"/>
  </si>
  <si>
    <t>令和７年４月　年齢別人口(１日現在)</t>
    <rPh sb="5" eb="6">
      <t>ガツヘイネンド</t>
    </rPh>
    <rPh sb="14" eb="15">
      <t>ニチ</t>
    </rPh>
    <rPh sb="15" eb="17">
      <t>ゲンザイ</t>
    </rPh>
    <phoneticPr fontId="2"/>
  </si>
  <si>
    <t>令和７年６月　年齢別人口(１日現在)</t>
    <rPh sb="5" eb="6">
      <t>ガツヘイネンド</t>
    </rPh>
    <rPh sb="14" eb="15">
      <t>ニチ</t>
    </rPh>
    <rPh sb="15" eb="17">
      <t>ゲンザイ</t>
    </rPh>
    <phoneticPr fontId="2"/>
  </si>
  <si>
    <t>119～</t>
    <phoneticPr fontId="3"/>
  </si>
  <si>
    <t>令和７年７月　年齢別人口(１日現在)</t>
    <rPh sb="5" eb="6">
      <t>ガツヘイネンド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</si>
</sst>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righ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 wrapText="1"/>
    </xf>
    <xf numFmtId="176" fontId="4" fillId="0" borderId="2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4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CC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20154;&#21475;&#65288;CESS&#12539;HP&#38598;&#3533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出力シート"/>
      <sheetName val="年齢３区分出力シート"/>
      <sheetName val="年齢別日本人+外国人貼り付け用"/>
      <sheetName val="年齢別日本人貼り付け用"/>
      <sheetName val="年齢別外国人貼り付け用"/>
    </sheetNames>
    <sheetDataSet>
      <sheetData sheetId="0"/>
      <sheetData sheetId="1"/>
      <sheetData sheetId="2">
        <row r="1">
          <cell r="J1" t="str">
            <v>年齢</v>
          </cell>
          <cell r="K1" t="str">
            <v>男</v>
          </cell>
          <cell r="L1" t="str">
            <v>女</v>
          </cell>
          <cell r="M1" t="str">
            <v>日本人</v>
          </cell>
          <cell r="N1" t="str">
            <v>外国人</v>
          </cell>
          <cell r="O1" t="str">
            <v>計</v>
          </cell>
        </row>
        <row r="2">
          <cell r="J2">
            <v>0</v>
          </cell>
          <cell r="K2">
            <v>307</v>
          </cell>
          <cell r="L2">
            <v>315</v>
          </cell>
          <cell r="M2">
            <v>0</v>
          </cell>
          <cell r="N2">
            <v>0</v>
          </cell>
          <cell r="O2">
            <v>622</v>
          </cell>
        </row>
        <row r="3">
          <cell r="J3">
            <v>1</v>
          </cell>
          <cell r="K3">
            <v>317</v>
          </cell>
          <cell r="L3">
            <v>319</v>
          </cell>
          <cell r="M3">
            <v>0</v>
          </cell>
          <cell r="N3">
            <v>0</v>
          </cell>
          <cell r="O3">
            <v>636</v>
          </cell>
        </row>
        <row r="4">
          <cell r="J4">
            <v>2</v>
          </cell>
          <cell r="K4">
            <v>347</v>
          </cell>
          <cell r="L4">
            <v>308</v>
          </cell>
          <cell r="M4">
            <v>0</v>
          </cell>
          <cell r="N4">
            <v>0</v>
          </cell>
          <cell r="O4">
            <v>655</v>
          </cell>
        </row>
        <row r="5">
          <cell r="J5">
            <v>3</v>
          </cell>
          <cell r="K5">
            <v>383</v>
          </cell>
          <cell r="L5">
            <v>340</v>
          </cell>
          <cell r="M5">
            <v>0</v>
          </cell>
          <cell r="N5">
            <v>0</v>
          </cell>
          <cell r="O5">
            <v>723</v>
          </cell>
        </row>
        <row r="6">
          <cell r="J6">
            <v>4</v>
          </cell>
          <cell r="K6">
            <v>368</v>
          </cell>
          <cell r="L6">
            <v>306</v>
          </cell>
          <cell r="M6">
            <v>0</v>
          </cell>
          <cell r="N6">
            <v>0</v>
          </cell>
          <cell r="O6">
            <v>674</v>
          </cell>
        </row>
        <row r="7">
          <cell r="J7">
            <v>5</v>
          </cell>
          <cell r="K7">
            <v>384</v>
          </cell>
          <cell r="L7">
            <v>341</v>
          </cell>
          <cell r="M7">
            <v>0</v>
          </cell>
          <cell r="N7">
            <v>0</v>
          </cell>
          <cell r="O7">
            <v>725</v>
          </cell>
        </row>
        <row r="8">
          <cell r="J8">
            <v>6</v>
          </cell>
          <cell r="K8">
            <v>386</v>
          </cell>
          <cell r="L8">
            <v>382</v>
          </cell>
          <cell r="M8">
            <v>0</v>
          </cell>
          <cell r="N8">
            <v>0</v>
          </cell>
          <cell r="O8">
            <v>768</v>
          </cell>
        </row>
        <row r="9">
          <cell r="J9">
            <v>7</v>
          </cell>
          <cell r="K9">
            <v>429</v>
          </cell>
          <cell r="L9">
            <v>376</v>
          </cell>
          <cell r="M9">
            <v>0</v>
          </cell>
          <cell r="N9">
            <v>0</v>
          </cell>
          <cell r="O9">
            <v>805</v>
          </cell>
        </row>
        <row r="10">
          <cell r="J10">
            <v>8</v>
          </cell>
          <cell r="K10">
            <v>388</v>
          </cell>
          <cell r="L10">
            <v>380</v>
          </cell>
          <cell r="M10">
            <v>0</v>
          </cell>
          <cell r="N10">
            <v>0</v>
          </cell>
          <cell r="O10">
            <v>768</v>
          </cell>
        </row>
        <row r="11">
          <cell r="J11">
            <v>9</v>
          </cell>
          <cell r="K11">
            <v>452</v>
          </cell>
          <cell r="L11">
            <v>417</v>
          </cell>
          <cell r="M11">
            <v>0</v>
          </cell>
          <cell r="N11">
            <v>0</v>
          </cell>
          <cell r="O11">
            <v>869</v>
          </cell>
        </row>
        <row r="12">
          <cell r="J12">
            <v>10</v>
          </cell>
          <cell r="K12">
            <v>384</v>
          </cell>
          <cell r="L12">
            <v>408</v>
          </cell>
          <cell r="M12">
            <v>0</v>
          </cell>
          <cell r="N12">
            <v>0</v>
          </cell>
          <cell r="O12">
            <v>792</v>
          </cell>
        </row>
        <row r="13">
          <cell r="J13">
            <v>11</v>
          </cell>
          <cell r="K13">
            <v>413</v>
          </cell>
          <cell r="L13">
            <v>391</v>
          </cell>
          <cell r="M13">
            <v>0</v>
          </cell>
          <cell r="N13">
            <v>0</v>
          </cell>
          <cell r="O13">
            <v>804</v>
          </cell>
        </row>
        <row r="14">
          <cell r="J14">
            <v>12</v>
          </cell>
          <cell r="K14">
            <v>446</v>
          </cell>
          <cell r="L14">
            <v>405</v>
          </cell>
          <cell r="M14">
            <v>0</v>
          </cell>
          <cell r="N14">
            <v>0</v>
          </cell>
          <cell r="O14">
            <v>851</v>
          </cell>
        </row>
        <row r="15">
          <cell r="J15">
            <v>13</v>
          </cell>
          <cell r="K15">
            <v>363</v>
          </cell>
          <cell r="L15">
            <v>415</v>
          </cell>
          <cell r="M15">
            <v>0</v>
          </cell>
          <cell r="N15">
            <v>0</v>
          </cell>
          <cell r="O15">
            <v>778</v>
          </cell>
        </row>
        <row r="16">
          <cell r="J16">
            <v>14</v>
          </cell>
          <cell r="K16">
            <v>447</v>
          </cell>
          <cell r="L16">
            <v>398</v>
          </cell>
          <cell r="M16">
            <v>0</v>
          </cell>
          <cell r="N16">
            <v>0</v>
          </cell>
          <cell r="O16">
            <v>845</v>
          </cell>
        </row>
        <row r="17">
          <cell r="J17">
            <v>15</v>
          </cell>
          <cell r="K17">
            <v>474</v>
          </cell>
          <cell r="L17">
            <v>424</v>
          </cell>
          <cell r="M17">
            <v>0</v>
          </cell>
          <cell r="N17">
            <v>0</v>
          </cell>
          <cell r="O17">
            <v>898</v>
          </cell>
        </row>
        <row r="18">
          <cell r="J18">
            <v>16</v>
          </cell>
          <cell r="K18">
            <v>412</v>
          </cell>
          <cell r="L18">
            <v>391</v>
          </cell>
          <cell r="M18">
            <v>0</v>
          </cell>
          <cell r="N18">
            <v>0</v>
          </cell>
          <cell r="O18">
            <v>803</v>
          </cell>
        </row>
        <row r="19">
          <cell r="J19">
            <v>17</v>
          </cell>
          <cell r="K19">
            <v>426</v>
          </cell>
          <cell r="L19">
            <v>405</v>
          </cell>
          <cell r="M19">
            <v>0</v>
          </cell>
          <cell r="N19">
            <v>0</v>
          </cell>
          <cell r="O19">
            <v>831</v>
          </cell>
        </row>
        <row r="20">
          <cell r="J20">
            <v>18</v>
          </cell>
          <cell r="K20">
            <v>423</v>
          </cell>
          <cell r="L20">
            <v>428</v>
          </cell>
          <cell r="M20">
            <v>0</v>
          </cell>
          <cell r="N20">
            <v>0</v>
          </cell>
          <cell r="O20">
            <v>851</v>
          </cell>
        </row>
        <row r="21">
          <cell r="J21">
            <v>19</v>
          </cell>
          <cell r="K21">
            <v>403</v>
          </cell>
          <cell r="L21">
            <v>426</v>
          </cell>
          <cell r="M21">
            <v>0</v>
          </cell>
          <cell r="N21">
            <v>0</v>
          </cell>
          <cell r="O21">
            <v>829</v>
          </cell>
        </row>
        <row r="22">
          <cell r="J22">
            <v>20</v>
          </cell>
          <cell r="K22">
            <v>433</v>
          </cell>
          <cell r="L22">
            <v>467</v>
          </cell>
          <cell r="M22">
            <v>0</v>
          </cell>
          <cell r="N22">
            <v>0</v>
          </cell>
          <cell r="O22">
            <v>900</v>
          </cell>
        </row>
        <row r="23">
          <cell r="J23">
            <v>21</v>
          </cell>
          <cell r="K23">
            <v>503</v>
          </cell>
          <cell r="L23">
            <v>481</v>
          </cell>
          <cell r="M23">
            <v>0</v>
          </cell>
          <cell r="N23">
            <v>0</v>
          </cell>
          <cell r="O23">
            <v>984</v>
          </cell>
        </row>
        <row r="24">
          <cell r="J24">
            <v>22</v>
          </cell>
          <cell r="K24">
            <v>485</v>
          </cell>
          <cell r="L24">
            <v>467</v>
          </cell>
          <cell r="M24">
            <v>0</v>
          </cell>
          <cell r="N24">
            <v>0</v>
          </cell>
          <cell r="O24">
            <v>952</v>
          </cell>
        </row>
        <row r="25">
          <cell r="J25">
            <v>23</v>
          </cell>
          <cell r="K25">
            <v>475</v>
          </cell>
          <cell r="L25">
            <v>451</v>
          </cell>
          <cell r="M25">
            <v>0</v>
          </cell>
          <cell r="N25">
            <v>0</v>
          </cell>
          <cell r="O25">
            <v>926</v>
          </cell>
        </row>
        <row r="26">
          <cell r="J26">
            <v>24</v>
          </cell>
          <cell r="K26">
            <v>456</v>
          </cell>
          <cell r="L26">
            <v>440</v>
          </cell>
          <cell r="M26">
            <v>0</v>
          </cell>
          <cell r="N26">
            <v>0</v>
          </cell>
          <cell r="O26">
            <v>896</v>
          </cell>
        </row>
        <row r="27">
          <cell r="J27">
            <v>25</v>
          </cell>
          <cell r="K27">
            <v>526</v>
          </cell>
          <cell r="L27">
            <v>505</v>
          </cell>
          <cell r="M27">
            <v>0</v>
          </cell>
          <cell r="N27">
            <v>0</v>
          </cell>
          <cell r="O27">
            <v>1031</v>
          </cell>
        </row>
        <row r="28">
          <cell r="J28">
            <v>26</v>
          </cell>
          <cell r="K28">
            <v>518</v>
          </cell>
          <cell r="L28">
            <v>475</v>
          </cell>
          <cell r="M28">
            <v>0</v>
          </cell>
          <cell r="N28">
            <v>0</v>
          </cell>
          <cell r="O28">
            <v>993</v>
          </cell>
        </row>
        <row r="29">
          <cell r="J29">
            <v>27</v>
          </cell>
          <cell r="K29">
            <v>562</v>
          </cell>
          <cell r="L29">
            <v>500</v>
          </cell>
          <cell r="M29">
            <v>0</v>
          </cell>
          <cell r="N29">
            <v>0</v>
          </cell>
          <cell r="O29">
            <v>1062</v>
          </cell>
        </row>
        <row r="30">
          <cell r="J30">
            <v>28</v>
          </cell>
          <cell r="K30">
            <v>539</v>
          </cell>
          <cell r="L30">
            <v>515</v>
          </cell>
          <cell r="M30">
            <v>0</v>
          </cell>
          <cell r="N30">
            <v>0</v>
          </cell>
          <cell r="O30">
            <v>1054</v>
          </cell>
        </row>
        <row r="31">
          <cell r="J31">
            <v>29</v>
          </cell>
          <cell r="K31">
            <v>520</v>
          </cell>
          <cell r="L31">
            <v>523</v>
          </cell>
          <cell r="M31">
            <v>0</v>
          </cell>
          <cell r="N31">
            <v>0</v>
          </cell>
          <cell r="O31">
            <v>1043</v>
          </cell>
        </row>
        <row r="32">
          <cell r="J32">
            <v>30</v>
          </cell>
          <cell r="K32">
            <v>541</v>
          </cell>
          <cell r="L32">
            <v>513</v>
          </cell>
          <cell r="M32">
            <v>0</v>
          </cell>
          <cell r="N32">
            <v>0</v>
          </cell>
          <cell r="O32">
            <v>1054</v>
          </cell>
        </row>
        <row r="33">
          <cell r="J33">
            <v>31</v>
          </cell>
          <cell r="K33">
            <v>551</v>
          </cell>
          <cell r="L33">
            <v>477</v>
          </cell>
          <cell r="M33">
            <v>0</v>
          </cell>
          <cell r="N33">
            <v>0</v>
          </cell>
          <cell r="O33">
            <v>1028</v>
          </cell>
        </row>
        <row r="34">
          <cell r="J34">
            <v>32</v>
          </cell>
          <cell r="K34">
            <v>514</v>
          </cell>
          <cell r="L34">
            <v>457</v>
          </cell>
          <cell r="M34">
            <v>0</v>
          </cell>
          <cell r="N34">
            <v>0</v>
          </cell>
          <cell r="O34">
            <v>971</v>
          </cell>
        </row>
        <row r="35">
          <cell r="J35">
            <v>33</v>
          </cell>
          <cell r="K35">
            <v>525</v>
          </cell>
          <cell r="L35">
            <v>461</v>
          </cell>
          <cell r="M35">
            <v>0</v>
          </cell>
          <cell r="N35">
            <v>0</v>
          </cell>
          <cell r="O35">
            <v>986</v>
          </cell>
        </row>
        <row r="36">
          <cell r="J36">
            <v>34</v>
          </cell>
          <cell r="K36">
            <v>538</v>
          </cell>
          <cell r="L36">
            <v>496</v>
          </cell>
          <cell r="M36">
            <v>0</v>
          </cell>
          <cell r="N36">
            <v>0</v>
          </cell>
          <cell r="O36">
            <v>1034</v>
          </cell>
        </row>
        <row r="37">
          <cell r="J37">
            <v>35</v>
          </cell>
          <cell r="K37">
            <v>530</v>
          </cell>
          <cell r="L37">
            <v>450</v>
          </cell>
          <cell r="M37">
            <v>0</v>
          </cell>
          <cell r="N37">
            <v>0</v>
          </cell>
          <cell r="O37">
            <v>980</v>
          </cell>
        </row>
        <row r="38">
          <cell r="J38">
            <v>36</v>
          </cell>
          <cell r="K38">
            <v>557</v>
          </cell>
          <cell r="L38">
            <v>466</v>
          </cell>
          <cell r="M38">
            <v>0</v>
          </cell>
          <cell r="N38">
            <v>0</v>
          </cell>
          <cell r="O38">
            <v>1023</v>
          </cell>
        </row>
        <row r="39">
          <cell r="J39">
            <v>37</v>
          </cell>
          <cell r="K39">
            <v>519</v>
          </cell>
          <cell r="L39">
            <v>464</v>
          </cell>
          <cell r="M39">
            <v>0</v>
          </cell>
          <cell r="N39">
            <v>0</v>
          </cell>
          <cell r="O39">
            <v>983</v>
          </cell>
        </row>
        <row r="40">
          <cell r="J40">
            <v>38</v>
          </cell>
          <cell r="K40">
            <v>559</v>
          </cell>
          <cell r="L40">
            <v>514</v>
          </cell>
          <cell r="M40">
            <v>0</v>
          </cell>
          <cell r="N40">
            <v>0</v>
          </cell>
          <cell r="O40">
            <v>1073</v>
          </cell>
        </row>
        <row r="41">
          <cell r="J41">
            <v>39</v>
          </cell>
          <cell r="K41">
            <v>522</v>
          </cell>
          <cell r="L41">
            <v>511</v>
          </cell>
          <cell r="M41">
            <v>0</v>
          </cell>
          <cell r="N41">
            <v>0</v>
          </cell>
          <cell r="O41">
            <v>1033</v>
          </cell>
        </row>
        <row r="42">
          <cell r="J42">
            <v>40</v>
          </cell>
          <cell r="K42">
            <v>587</v>
          </cell>
          <cell r="L42">
            <v>547</v>
          </cell>
          <cell r="M42">
            <v>0</v>
          </cell>
          <cell r="N42">
            <v>0</v>
          </cell>
          <cell r="O42">
            <v>1134</v>
          </cell>
        </row>
        <row r="43">
          <cell r="J43">
            <v>41</v>
          </cell>
          <cell r="K43">
            <v>600</v>
          </cell>
          <cell r="L43">
            <v>552</v>
          </cell>
          <cell r="M43">
            <v>0</v>
          </cell>
          <cell r="N43">
            <v>0</v>
          </cell>
          <cell r="O43">
            <v>1152</v>
          </cell>
        </row>
        <row r="44">
          <cell r="J44">
            <v>42</v>
          </cell>
          <cell r="K44">
            <v>584</v>
          </cell>
          <cell r="L44">
            <v>527</v>
          </cell>
          <cell r="M44">
            <v>0</v>
          </cell>
          <cell r="N44">
            <v>0</v>
          </cell>
          <cell r="O44">
            <v>1111</v>
          </cell>
        </row>
        <row r="45">
          <cell r="J45">
            <v>43</v>
          </cell>
          <cell r="K45">
            <v>515</v>
          </cell>
          <cell r="L45">
            <v>522</v>
          </cell>
          <cell r="M45">
            <v>0</v>
          </cell>
          <cell r="N45">
            <v>0</v>
          </cell>
          <cell r="O45">
            <v>1037</v>
          </cell>
        </row>
        <row r="46">
          <cell r="J46">
            <v>44</v>
          </cell>
          <cell r="K46">
            <v>585</v>
          </cell>
          <cell r="L46">
            <v>507</v>
          </cell>
          <cell r="M46">
            <v>0</v>
          </cell>
          <cell r="N46">
            <v>0</v>
          </cell>
          <cell r="O46">
            <v>1092</v>
          </cell>
        </row>
        <row r="47">
          <cell r="J47">
            <v>45</v>
          </cell>
          <cell r="K47">
            <v>601</v>
          </cell>
          <cell r="L47">
            <v>606</v>
          </cell>
          <cell r="M47">
            <v>0</v>
          </cell>
          <cell r="N47">
            <v>0</v>
          </cell>
          <cell r="O47">
            <v>1207</v>
          </cell>
        </row>
        <row r="48">
          <cell r="J48">
            <v>46</v>
          </cell>
          <cell r="K48">
            <v>635</v>
          </cell>
          <cell r="L48">
            <v>549</v>
          </cell>
          <cell r="M48">
            <v>0</v>
          </cell>
          <cell r="N48">
            <v>0</v>
          </cell>
          <cell r="O48">
            <v>1184</v>
          </cell>
        </row>
        <row r="49">
          <cell r="J49">
            <v>47</v>
          </cell>
          <cell r="K49">
            <v>627</v>
          </cell>
          <cell r="L49">
            <v>622</v>
          </cell>
          <cell r="M49">
            <v>0</v>
          </cell>
          <cell r="N49">
            <v>0</v>
          </cell>
          <cell r="O49">
            <v>1249</v>
          </cell>
        </row>
        <row r="50">
          <cell r="J50">
            <v>48</v>
          </cell>
          <cell r="K50">
            <v>682</v>
          </cell>
          <cell r="L50">
            <v>643</v>
          </cell>
          <cell r="M50">
            <v>0</v>
          </cell>
          <cell r="N50">
            <v>0</v>
          </cell>
          <cell r="O50">
            <v>1325</v>
          </cell>
        </row>
        <row r="51">
          <cell r="J51">
            <v>49</v>
          </cell>
          <cell r="K51">
            <v>760</v>
          </cell>
          <cell r="L51">
            <v>685</v>
          </cell>
          <cell r="M51">
            <v>0</v>
          </cell>
          <cell r="N51">
            <v>0</v>
          </cell>
          <cell r="O51">
            <v>1445</v>
          </cell>
        </row>
        <row r="52">
          <cell r="J52">
            <v>50</v>
          </cell>
          <cell r="K52">
            <v>792</v>
          </cell>
          <cell r="L52">
            <v>754</v>
          </cell>
          <cell r="M52">
            <v>0</v>
          </cell>
          <cell r="N52">
            <v>0</v>
          </cell>
          <cell r="O52">
            <v>1546</v>
          </cell>
        </row>
        <row r="53">
          <cell r="J53">
            <v>51</v>
          </cell>
          <cell r="K53">
            <v>869</v>
          </cell>
          <cell r="L53">
            <v>707</v>
          </cell>
          <cell r="M53">
            <v>0</v>
          </cell>
          <cell r="N53">
            <v>0</v>
          </cell>
          <cell r="O53">
            <v>1576</v>
          </cell>
        </row>
        <row r="54">
          <cell r="J54">
            <v>52</v>
          </cell>
          <cell r="K54">
            <v>815</v>
          </cell>
          <cell r="L54">
            <v>741</v>
          </cell>
          <cell r="M54">
            <v>0</v>
          </cell>
          <cell r="N54">
            <v>0</v>
          </cell>
          <cell r="O54">
            <v>1556</v>
          </cell>
        </row>
        <row r="55">
          <cell r="J55">
            <v>53</v>
          </cell>
          <cell r="K55">
            <v>782</v>
          </cell>
          <cell r="L55">
            <v>729</v>
          </cell>
          <cell r="M55">
            <v>0</v>
          </cell>
          <cell r="N55">
            <v>0</v>
          </cell>
          <cell r="O55">
            <v>1511</v>
          </cell>
        </row>
        <row r="56">
          <cell r="J56">
            <v>54</v>
          </cell>
          <cell r="K56">
            <v>751</v>
          </cell>
          <cell r="L56">
            <v>679</v>
          </cell>
          <cell r="M56">
            <v>0</v>
          </cell>
          <cell r="N56">
            <v>0</v>
          </cell>
          <cell r="O56">
            <v>1430</v>
          </cell>
        </row>
        <row r="57">
          <cell r="J57">
            <v>55</v>
          </cell>
          <cell r="K57">
            <v>691</v>
          </cell>
          <cell r="L57">
            <v>698</v>
          </cell>
          <cell r="M57">
            <v>0</v>
          </cell>
          <cell r="N57">
            <v>0</v>
          </cell>
          <cell r="O57">
            <v>1389</v>
          </cell>
        </row>
        <row r="58">
          <cell r="J58">
            <v>56</v>
          </cell>
          <cell r="K58">
            <v>726</v>
          </cell>
          <cell r="L58">
            <v>619</v>
          </cell>
          <cell r="M58">
            <v>0</v>
          </cell>
          <cell r="N58">
            <v>0</v>
          </cell>
          <cell r="O58">
            <v>1345</v>
          </cell>
        </row>
        <row r="59">
          <cell r="J59">
            <v>57</v>
          </cell>
          <cell r="K59">
            <v>707</v>
          </cell>
          <cell r="L59">
            <v>606</v>
          </cell>
          <cell r="M59">
            <v>0</v>
          </cell>
          <cell r="N59">
            <v>0</v>
          </cell>
          <cell r="O59">
            <v>1313</v>
          </cell>
        </row>
        <row r="60">
          <cell r="J60">
            <v>58</v>
          </cell>
          <cell r="K60">
            <v>577</v>
          </cell>
          <cell r="L60">
            <v>527</v>
          </cell>
          <cell r="M60">
            <v>0</v>
          </cell>
          <cell r="N60">
            <v>0</v>
          </cell>
          <cell r="O60">
            <v>1104</v>
          </cell>
        </row>
        <row r="61">
          <cell r="J61">
            <v>59</v>
          </cell>
          <cell r="K61">
            <v>491</v>
          </cell>
          <cell r="L61">
            <v>471</v>
          </cell>
          <cell r="M61">
            <v>0</v>
          </cell>
          <cell r="N61">
            <v>0</v>
          </cell>
          <cell r="O61">
            <v>962</v>
          </cell>
        </row>
        <row r="62">
          <cell r="J62">
            <v>60</v>
          </cell>
          <cell r="K62">
            <v>558</v>
          </cell>
          <cell r="L62">
            <v>506</v>
          </cell>
          <cell r="M62">
            <v>0</v>
          </cell>
          <cell r="N62">
            <v>0</v>
          </cell>
          <cell r="O62">
            <v>1064</v>
          </cell>
        </row>
        <row r="63">
          <cell r="J63">
            <v>61</v>
          </cell>
          <cell r="K63">
            <v>492</v>
          </cell>
          <cell r="L63">
            <v>474</v>
          </cell>
          <cell r="M63">
            <v>0</v>
          </cell>
          <cell r="N63">
            <v>0</v>
          </cell>
          <cell r="O63">
            <v>966</v>
          </cell>
        </row>
        <row r="64">
          <cell r="J64">
            <v>62</v>
          </cell>
          <cell r="K64">
            <v>453</v>
          </cell>
          <cell r="L64">
            <v>412</v>
          </cell>
          <cell r="M64">
            <v>0</v>
          </cell>
          <cell r="N64">
            <v>0</v>
          </cell>
          <cell r="O64">
            <v>865</v>
          </cell>
        </row>
        <row r="65">
          <cell r="J65">
            <v>63</v>
          </cell>
          <cell r="K65">
            <v>422</v>
          </cell>
          <cell r="L65">
            <v>385</v>
          </cell>
          <cell r="M65">
            <v>0</v>
          </cell>
          <cell r="N65">
            <v>0</v>
          </cell>
          <cell r="O65">
            <v>807</v>
          </cell>
        </row>
        <row r="66">
          <cell r="J66">
            <v>64</v>
          </cell>
          <cell r="K66">
            <v>364</v>
          </cell>
          <cell r="L66">
            <v>342</v>
          </cell>
          <cell r="M66">
            <v>0</v>
          </cell>
          <cell r="N66">
            <v>0</v>
          </cell>
          <cell r="O66">
            <v>706</v>
          </cell>
        </row>
        <row r="67">
          <cell r="J67">
            <v>65</v>
          </cell>
          <cell r="K67">
            <v>384</v>
          </cell>
          <cell r="L67">
            <v>355</v>
          </cell>
          <cell r="M67">
            <v>0</v>
          </cell>
          <cell r="N67">
            <v>0</v>
          </cell>
          <cell r="O67">
            <v>739</v>
          </cell>
        </row>
        <row r="68">
          <cell r="J68">
            <v>66</v>
          </cell>
          <cell r="K68">
            <v>377</v>
          </cell>
          <cell r="L68">
            <v>358</v>
          </cell>
          <cell r="M68">
            <v>0</v>
          </cell>
          <cell r="N68">
            <v>0</v>
          </cell>
          <cell r="O68">
            <v>735</v>
          </cell>
        </row>
        <row r="69">
          <cell r="J69">
            <v>67</v>
          </cell>
          <cell r="K69">
            <v>311</v>
          </cell>
          <cell r="L69">
            <v>341</v>
          </cell>
          <cell r="M69">
            <v>0</v>
          </cell>
          <cell r="N69">
            <v>0</v>
          </cell>
          <cell r="O69">
            <v>652</v>
          </cell>
        </row>
        <row r="70">
          <cell r="J70">
            <v>68</v>
          </cell>
          <cell r="K70">
            <v>337</v>
          </cell>
          <cell r="L70">
            <v>335</v>
          </cell>
          <cell r="M70">
            <v>0</v>
          </cell>
          <cell r="N70">
            <v>0</v>
          </cell>
          <cell r="O70">
            <v>672</v>
          </cell>
        </row>
        <row r="71">
          <cell r="J71">
            <v>69</v>
          </cell>
          <cell r="K71">
            <v>355</v>
          </cell>
          <cell r="L71">
            <v>339</v>
          </cell>
          <cell r="M71">
            <v>0</v>
          </cell>
          <cell r="N71">
            <v>0</v>
          </cell>
          <cell r="O71">
            <v>694</v>
          </cell>
        </row>
        <row r="72">
          <cell r="J72">
            <v>70</v>
          </cell>
          <cell r="K72">
            <v>323</v>
          </cell>
          <cell r="L72">
            <v>395</v>
          </cell>
          <cell r="M72">
            <v>0</v>
          </cell>
          <cell r="N72">
            <v>0</v>
          </cell>
          <cell r="O72">
            <v>718</v>
          </cell>
        </row>
        <row r="73">
          <cell r="J73">
            <v>71</v>
          </cell>
          <cell r="K73">
            <v>349</v>
          </cell>
          <cell r="L73">
            <v>389</v>
          </cell>
          <cell r="M73">
            <v>0</v>
          </cell>
          <cell r="N73">
            <v>0</v>
          </cell>
          <cell r="O73">
            <v>738</v>
          </cell>
        </row>
        <row r="74">
          <cell r="J74">
            <v>72</v>
          </cell>
          <cell r="K74">
            <v>327</v>
          </cell>
          <cell r="L74">
            <v>413</v>
          </cell>
          <cell r="M74">
            <v>0</v>
          </cell>
          <cell r="N74">
            <v>0</v>
          </cell>
          <cell r="O74">
            <v>740</v>
          </cell>
        </row>
        <row r="75">
          <cell r="J75">
            <v>73</v>
          </cell>
          <cell r="K75">
            <v>359</v>
          </cell>
          <cell r="L75">
            <v>453</v>
          </cell>
          <cell r="M75">
            <v>0</v>
          </cell>
          <cell r="N75">
            <v>0</v>
          </cell>
          <cell r="O75">
            <v>812</v>
          </cell>
        </row>
        <row r="76">
          <cell r="J76">
            <v>74</v>
          </cell>
          <cell r="K76">
            <v>377</v>
          </cell>
          <cell r="L76">
            <v>508</v>
          </cell>
          <cell r="M76">
            <v>0</v>
          </cell>
          <cell r="N76">
            <v>0</v>
          </cell>
          <cell r="O76">
            <v>885</v>
          </cell>
        </row>
        <row r="77">
          <cell r="J77">
            <v>75</v>
          </cell>
          <cell r="K77">
            <v>433</v>
          </cell>
          <cell r="L77">
            <v>591</v>
          </cell>
          <cell r="M77">
            <v>0</v>
          </cell>
          <cell r="N77">
            <v>0</v>
          </cell>
          <cell r="O77">
            <v>1024</v>
          </cell>
        </row>
        <row r="78">
          <cell r="J78">
            <v>76</v>
          </cell>
          <cell r="K78">
            <v>515</v>
          </cell>
          <cell r="L78">
            <v>681</v>
          </cell>
          <cell r="M78">
            <v>0</v>
          </cell>
          <cell r="N78">
            <v>0</v>
          </cell>
          <cell r="O78">
            <v>1196</v>
          </cell>
        </row>
        <row r="79">
          <cell r="J79">
            <v>77</v>
          </cell>
          <cell r="K79">
            <v>498</v>
          </cell>
          <cell r="L79">
            <v>696</v>
          </cell>
          <cell r="M79">
            <v>0</v>
          </cell>
          <cell r="N79">
            <v>0</v>
          </cell>
          <cell r="O79">
            <v>1194</v>
          </cell>
        </row>
        <row r="80">
          <cell r="J80">
            <v>78</v>
          </cell>
          <cell r="K80">
            <v>408</v>
          </cell>
          <cell r="L80">
            <v>556</v>
          </cell>
          <cell r="M80">
            <v>0</v>
          </cell>
          <cell r="N80">
            <v>0</v>
          </cell>
          <cell r="O80">
            <v>964</v>
          </cell>
        </row>
        <row r="81">
          <cell r="J81">
            <v>79</v>
          </cell>
          <cell r="K81">
            <v>302</v>
          </cell>
          <cell r="L81">
            <v>378</v>
          </cell>
          <cell r="M81">
            <v>0</v>
          </cell>
          <cell r="N81">
            <v>0</v>
          </cell>
          <cell r="O81">
            <v>680</v>
          </cell>
        </row>
        <row r="82">
          <cell r="J82">
            <v>80</v>
          </cell>
          <cell r="K82">
            <v>367</v>
          </cell>
          <cell r="L82">
            <v>466</v>
          </cell>
          <cell r="M82">
            <v>0</v>
          </cell>
          <cell r="N82">
            <v>0</v>
          </cell>
          <cell r="O82">
            <v>833</v>
          </cell>
        </row>
        <row r="83">
          <cell r="J83">
            <v>81</v>
          </cell>
          <cell r="K83">
            <v>395</v>
          </cell>
          <cell r="L83">
            <v>547</v>
          </cell>
          <cell r="M83">
            <v>0</v>
          </cell>
          <cell r="N83">
            <v>0</v>
          </cell>
          <cell r="O83">
            <v>942</v>
          </cell>
        </row>
        <row r="84">
          <cell r="J84">
            <v>82</v>
          </cell>
          <cell r="K84">
            <v>351</v>
          </cell>
          <cell r="L84">
            <v>497</v>
          </cell>
          <cell r="M84">
            <v>0</v>
          </cell>
          <cell r="N84">
            <v>0</v>
          </cell>
          <cell r="O84">
            <v>848</v>
          </cell>
        </row>
        <row r="85">
          <cell r="J85">
            <v>83</v>
          </cell>
          <cell r="K85">
            <v>387</v>
          </cell>
          <cell r="L85">
            <v>522</v>
          </cell>
          <cell r="M85">
            <v>0</v>
          </cell>
          <cell r="N85">
            <v>0</v>
          </cell>
          <cell r="O85">
            <v>909</v>
          </cell>
        </row>
        <row r="86">
          <cell r="J86">
            <v>84</v>
          </cell>
          <cell r="K86">
            <v>300</v>
          </cell>
          <cell r="L86">
            <v>472</v>
          </cell>
          <cell r="M86">
            <v>0</v>
          </cell>
          <cell r="N86">
            <v>0</v>
          </cell>
          <cell r="O86">
            <v>772</v>
          </cell>
        </row>
        <row r="87">
          <cell r="J87">
            <v>85</v>
          </cell>
          <cell r="K87">
            <v>287</v>
          </cell>
          <cell r="L87">
            <v>362</v>
          </cell>
          <cell r="M87">
            <v>0</v>
          </cell>
          <cell r="N87">
            <v>0</v>
          </cell>
          <cell r="O87">
            <v>649</v>
          </cell>
        </row>
        <row r="88">
          <cell r="J88">
            <v>86</v>
          </cell>
          <cell r="K88">
            <v>220</v>
          </cell>
          <cell r="L88">
            <v>297</v>
          </cell>
          <cell r="M88">
            <v>0</v>
          </cell>
          <cell r="N88">
            <v>0</v>
          </cell>
          <cell r="O88">
            <v>517</v>
          </cell>
        </row>
        <row r="89">
          <cell r="J89">
            <v>87</v>
          </cell>
          <cell r="K89">
            <v>198</v>
          </cell>
          <cell r="L89">
            <v>276</v>
          </cell>
          <cell r="M89">
            <v>0</v>
          </cell>
          <cell r="N89">
            <v>0</v>
          </cell>
          <cell r="O89">
            <v>474</v>
          </cell>
        </row>
        <row r="90">
          <cell r="J90">
            <v>88</v>
          </cell>
          <cell r="K90">
            <v>171</v>
          </cell>
          <cell r="L90">
            <v>266</v>
          </cell>
          <cell r="M90">
            <v>0</v>
          </cell>
          <cell r="N90">
            <v>0</v>
          </cell>
          <cell r="O90">
            <v>437</v>
          </cell>
        </row>
        <row r="91">
          <cell r="J91">
            <v>89</v>
          </cell>
          <cell r="K91">
            <v>159</v>
          </cell>
          <cell r="L91">
            <v>218</v>
          </cell>
          <cell r="M91">
            <v>0</v>
          </cell>
          <cell r="N91">
            <v>0</v>
          </cell>
          <cell r="O91">
            <v>377</v>
          </cell>
        </row>
        <row r="92">
          <cell r="J92">
            <v>90</v>
          </cell>
          <cell r="K92">
            <v>110</v>
          </cell>
          <cell r="L92">
            <v>155</v>
          </cell>
          <cell r="M92">
            <v>0</v>
          </cell>
          <cell r="N92">
            <v>0</v>
          </cell>
          <cell r="O92">
            <v>265</v>
          </cell>
        </row>
        <row r="93">
          <cell r="J93">
            <v>91</v>
          </cell>
          <cell r="K93">
            <v>71</v>
          </cell>
          <cell r="L93">
            <v>137</v>
          </cell>
          <cell r="M93">
            <v>0</v>
          </cell>
          <cell r="N93">
            <v>0</v>
          </cell>
          <cell r="O93">
            <v>208</v>
          </cell>
        </row>
        <row r="94">
          <cell r="J94">
            <v>92</v>
          </cell>
          <cell r="K94">
            <v>52</v>
          </cell>
          <cell r="L94">
            <v>126</v>
          </cell>
          <cell r="M94">
            <v>0</v>
          </cell>
          <cell r="N94">
            <v>0</v>
          </cell>
          <cell r="O94">
            <v>178</v>
          </cell>
        </row>
        <row r="95">
          <cell r="J95">
            <v>93</v>
          </cell>
          <cell r="K95">
            <v>35</v>
          </cell>
          <cell r="L95">
            <v>91</v>
          </cell>
          <cell r="M95">
            <v>0</v>
          </cell>
          <cell r="N95">
            <v>0</v>
          </cell>
          <cell r="O95">
            <v>126</v>
          </cell>
        </row>
        <row r="96">
          <cell r="J96">
            <v>94</v>
          </cell>
          <cell r="K96">
            <v>31</v>
          </cell>
          <cell r="L96">
            <v>79</v>
          </cell>
          <cell r="M96">
            <v>0</v>
          </cell>
          <cell r="N96">
            <v>0</v>
          </cell>
          <cell r="O96">
            <v>110</v>
          </cell>
        </row>
        <row r="97">
          <cell r="J97">
            <v>95</v>
          </cell>
          <cell r="K97">
            <v>18</v>
          </cell>
          <cell r="L97">
            <v>54</v>
          </cell>
          <cell r="M97">
            <v>0</v>
          </cell>
          <cell r="N97">
            <v>0</v>
          </cell>
          <cell r="O97">
            <v>72</v>
          </cell>
        </row>
        <row r="98">
          <cell r="J98">
            <v>96</v>
          </cell>
          <cell r="K98">
            <v>9</v>
          </cell>
          <cell r="L98">
            <v>34</v>
          </cell>
          <cell r="M98">
            <v>0</v>
          </cell>
          <cell r="N98">
            <v>0</v>
          </cell>
          <cell r="O98">
            <v>43</v>
          </cell>
        </row>
        <row r="99">
          <cell r="J99">
            <v>97</v>
          </cell>
          <cell r="K99">
            <v>5</v>
          </cell>
          <cell r="L99">
            <v>23</v>
          </cell>
          <cell r="M99">
            <v>0</v>
          </cell>
          <cell r="N99">
            <v>0</v>
          </cell>
          <cell r="O99">
            <v>28</v>
          </cell>
        </row>
        <row r="100">
          <cell r="J100">
            <v>98</v>
          </cell>
          <cell r="K100">
            <v>2</v>
          </cell>
          <cell r="L100">
            <v>15</v>
          </cell>
          <cell r="M100">
            <v>0</v>
          </cell>
          <cell r="N100">
            <v>0</v>
          </cell>
          <cell r="O100">
            <v>17</v>
          </cell>
        </row>
        <row r="101">
          <cell r="J101">
            <v>99</v>
          </cell>
          <cell r="K101">
            <v>2</v>
          </cell>
          <cell r="L101">
            <v>12</v>
          </cell>
          <cell r="M101">
            <v>0</v>
          </cell>
          <cell r="N101">
            <v>0</v>
          </cell>
          <cell r="O101">
            <v>14</v>
          </cell>
        </row>
        <row r="102">
          <cell r="J102">
            <v>100</v>
          </cell>
          <cell r="K102">
            <v>1</v>
          </cell>
          <cell r="L102">
            <v>9</v>
          </cell>
          <cell r="M102">
            <v>0</v>
          </cell>
          <cell r="N102">
            <v>0</v>
          </cell>
          <cell r="O102">
            <v>10</v>
          </cell>
        </row>
        <row r="103">
          <cell r="J103">
            <v>101</v>
          </cell>
          <cell r="K103">
            <v>0</v>
          </cell>
          <cell r="L103">
            <v>6</v>
          </cell>
          <cell r="M103">
            <v>0</v>
          </cell>
          <cell r="N103">
            <v>0</v>
          </cell>
          <cell r="O103">
            <v>6</v>
          </cell>
        </row>
        <row r="104">
          <cell r="J104">
            <v>102</v>
          </cell>
          <cell r="K104">
            <v>1</v>
          </cell>
          <cell r="L104">
            <v>3</v>
          </cell>
          <cell r="M104">
            <v>0</v>
          </cell>
          <cell r="N104">
            <v>0</v>
          </cell>
          <cell r="O104">
            <v>4</v>
          </cell>
        </row>
        <row r="105">
          <cell r="J105">
            <v>103</v>
          </cell>
          <cell r="K105">
            <v>0</v>
          </cell>
          <cell r="L105">
            <v>2</v>
          </cell>
          <cell r="M105">
            <v>0</v>
          </cell>
          <cell r="N105">
            <v>0</v>
          </cell>
          <cell r="O105">
            <v>2</v>
          </cell>
        </row>
        <row r="106">
          <cell r="J106">
            <v>106</v>
          </cell>
          <cell r="K106">
            <v>0</v>
          </cell>
          <cell r="L106">
            <v>1</v>
          </cell>
          <cell r="M106">
            <v>0</v>
          </cell>
          <cell r="N106">
            <v>0</v>
          </cell>
          <cell r="O106">
            <v>1</v>
          </cell>
        </row>
      </sheetData>
      <sheetData sheetId="3">
        <row r="1">
          <cell r="J1" t="str">
            <v>年齢</v>
          </cell>
          <cell r="K1" t="str">
            <v>男</v>
          </cell>
          <cell r="L1" t="str">
            <v>女</v>
          </cell>
          <cell r="M1" t="str">
            <v>日本人</v>
          </cell>
          <cell r="N1" t="str">
            <v>外国人</v>
          </cell>
          <cell r="O1" t="str">
            <v>計</v>
          </cell>
        </row>
        <row r="2">
          <cell r="J2">
            <v>0</v>
          </cell>
          <cell r="K2">
            <v>296</v>
          </cell>
          <cell r="L2">
            <v>306</v>
          </cell>
          <cell r="M2">
            <v>0</v>
          </cell>
          <cell r="N2">
            <v>0</v>
          </cell>
          <cell r="O2">
            <v>602</v>
          </cell>
        </row>
        <row r="3">
          <cell r="J3">
            <v>1</v>
          </cell>
          <cell r="K3">
            <v>306</v>
          </cell>
          <cell r="L3">
            <v>314</v>
          </cell>
          <cell r="M3">
            <v>0</v>
          </cell>
          <cell r="N3">
            <v>0</v>
          </cell>
          <cell r="O3">
            <v>620</v>
          </cell>
        </row>
        <row r="4">
          <cell r="J4">
            <v>2</v>
          </cell>
          <cell r="K4">
            <v>339</v>
          </cell>
          <cell r="L4">
            <v>301</v>
          </cell>
          <cell r="M4">
            <v>0</v>
          </cell>
          <cell r="N4">
            <v>0</v>
          </cell>
          <cell r="O4">
            <v>640</v>
          </cell>
        </row>
        <row r="5">
          <cell r="J5">
            <v>3</v>
          </cell>
          <cell r="K5">
            <v>371</v>
          </cell>
          <cell r="L5">
            <v>334</v>
          </cell>
          <cell r="M5">
            <v>0</v>
          </cell>
          <cell r="N5">
            <v>0</v>
          </cell>
          <cell r="O5">
            <v>705</v>
          </cell>
        </row>
        <row r="6">
          <cell r="J6">
            <v>4</v>
          </cell>
          <cell r="K6">
            <v>368</v>
          </cell>
          <cell r="L6">
            <v>303</v>
          </cell>
          <cell r="M6">
            <v>0</v>
          </cell>
          <cell r="N6">
            <v>0</v>
          </cell>
          <cell r="O6">
            <v>671</v>
          </cell>
        </row>
        <row r="7">
          <cell r="J7">
            <v>5</v>
          </cell>
          <cell r="K7">
            <v>374</v>
          </cell>
          <cell r="L7">
            <v>334</v>
          </cell>
          <cell r="M7">
            <v>0</v>
          </cell>
          <cell r="N7">
            <v>0</v>
          </cell>
          <cell r="O7">
            <v>708</v>
          </cell>
        </row>
        <row r="8">
          <cell r="J8">
            <v>6</v>
          </cell>
          <cell r="K8">
            <v>378</v>
          </cell>
          <cell r="L8">
            <v>376</v>
          </cell>
          <cell r="M8">
            <v>0</v>
          </cell>
          <cell r="N8">
            <v>0</v>
          </cell>
          <cell r="O8">
            <v>754</v>
          </cell>
        </row>
        <row r="9">
          <cell r="J9">
            <v>7</v>
          </cell>
          <cell r="K9">
            <v>423</v>
          </cell>
          <cell r="L9">
            <v>370</v>
          </cell>
          <cell r="M9">
            <v>0</v>
          </cell>
          <cell r="N9">
            <v>0</v>
          </cell>
          <cell r="O9">
            <v>793</v>
          </cell>
        </row>
        <row r="10">
          <cell r="J10">
            <v>8</v>
          </cell>
          <cell r="K10">
            <v>383</v>
          </cell>
          <cell r="L10">
            <v>374</v>
          </cell>
          <cell r="M10">
            <v>0</v>
          </cell>
          <cell r="N10">
            <v>0</v>
          </cell>
          <cell r="O10">
            <v>757</v>
          </cell>
        </row>
        <row r="11">
          <cell r="J11">
            <v>9</v>
          </cell>
          <cell r="K11">
            <v>444</v>
          </cell>
          <cell r="L11">
            <v>409</v>
          </cell>
          <cell r="M11">
            <v>0</v>
          </cell>
          <cell r="N11">
            <v>0</v>
          </cell>
          <cell r="O11">
            <v>853</v>
          </cell>
        </row>
        <row r="12">
          <cell r="J12">
            <v>10</v>
          </cell>
          <cell r="K12">
            <v>378</v>
          </cell>
          <cell r="L12">
            <v>400</v>
          </cell>
          <cell r="M12">
            <v>0</v>
          </cell>
          <cell r="N12">
            <v>0</v>
          </cell>
          <cell r="O12">
            <v>778</v>
          </cell>
        </row>
        <row r="13">
          <cell r="J13">
            <v>11</v>
          </cell>
          <cell r="K13">
            <v>407</v>
          </cell>
          <cell r="L13">
            <v>380</v>
          </cell>
          <cell r="M13">
            <v>0</v>
          </cell>
          <cell r="N13">
            <v>0</v>
          </cell>
          <cell r="O13">
            <v>787</v>
          </cell>
        </row>
        <row r="14">
          <cell r="J14">
            <v>12</v>
          </cell>
          <cell r="K14">
            <v>442</v>
          </cell>
          <cell r="L14">
            <v>403</v>
          </cell>
          <cell r="M14">
            <v>0</v>
          </cell>
          <cell r="N14">
            <v>0</v>
          </cell>
          <cell r="O14">
            <v>845</v>
          </cell>
        </row>
        <row r="15">
          <cell r="J15">
            <v>13</v>
          </cell>
          <cell r="K15">
            <v>355</v>
          </cell>
          <cell r="L15">
            <v>409</v>
          </cell>
          <cell r="M15">
            <v>0</v>
          </cell>
          <cell r="N15">
            <v>0</v>
          </cell>
          <cell r="O15">
            <v>764</v>
          </cell>
        </row>
        <row r="16">
          <cell r="J16">
            <v>14</v>
          </cell>
          <cell r="K16">
            <v>442</v>
          </cell>
          <cell r="L16">
            <v>394</v>
          </cell>
          <cell r="M16">
            <v>0</v>
          </cell>
          <cell r="N16">
            <v>0</v>
          </cell>
          <cell r="O16">
            <v>836</v>
          </cell>
        </row>
        <row r="17">
          <cell r="J17">
            <v>15</v>
          </cell>
          <cell r="K17">
            <v>470</v>
          </cell>
          <cell r="L17">
            <v>419</v>
          </cell>
          <cell r="M17">
            <v>0</v>
          </cell>
          <cell r="N17">
            <v>0</v>
          </cell>
          <cell r="O17">
            <v>889</v>
          </cell>
        </row>
        <row r="18">
          <cell r="J18">
            <v>16</v>
          </cell>
          <cell r="K18">
            <v>405</v>
          </cell>
          <cell r="L18">
            <v>388</v>
          </cell>
          <cell r="M18">
            <v>0</v>
          </cell>
          <cell r="N18">
            <v>0</v>
          </cell>
          <cell r="O18">
            <v>793</v>
          </cell>
        </row>
        <row r="19">
          <cell r="J19">
            <v>17</v>
          </cell>
          <cell r="K19">
            <v>420</v>
          </cell>
          <cell r="L19">
            <v>397</v>
          </cell>
          <cell r="M19">
            <v>0</v>
          </cell>
          <cell r="N19">
            <v>0</v>
          </cell>
          <cell r="O19">
            <v>817</v>
          </cell>
        </row>
        <row r="20">
          <cell r="J20">
            <v>18</v>
          </cell>
          <cell r="K20">
            <v>411</v>
          </cell>
          <cell r="L20">
            <v>408</v>
          </cell>
          <cell r="M20">
            <v>0</v>
          </cell>
          <cell r="N20">
            <v>0</v>
          </cell>
          <cell r="O20">
            <v>819</v>
          </cell>
        </row>
        <row r="21">
          <cell r="J21">
            <v>19</v>
          </cell>
          <cell r="K21">
            <v>384</v>
          </cell>
          <cell r="L21">
            <v>399</v>
          </cell>
          <cell r="M21">
            <v>0</v>
          </cell>
          <cell r="N21">
            <v>0</v>
          </cell>
          <cell r="O21">
            <v>783</v>
          </cell>
        </row>
        <row r="22">
          <cell r="J22">
            <v>20</v>
          </cell>
          <cell r="K22">
            <v>392</v>
          </cell>
          <cell r="L22">
            <v>436</v>
          </cell>
          <cell r="M22">
            <v>0</v>
          </cell>
          <cell r="N22">
            <v>0</v>
          </cell>
          <cell r="O22">
            <v>828</v>
          </cell>
        </row>
        <row r="23">
          <cell r="J23">
            <v>21</v>
          </cell>
          <cell r="K23">
            <v>459</v>
          </cell>
          <cell r="L23">
            <v>431</v>
          </cell>
          <cell r="M23">
            <v>0</v>
          </cell>
          <cell r="N23">
            <v>0</v>
          </cell>
          <cell r="O23">
            <v>890</v>
          </cell>
        </row>
        <row r="24">
          <cell r="J24">
            <v>22</v>
          </cell>
          <cell r="K24">
            <v>429</v>
          </cell>
          <cell r="L24">
            <v>419</v>
          </cell>
          <cell r="M24">
            <v>0</v>
          </cell>
          <cell r="N24">
            <v>0</v>
          </cell>
          <cell r="O24">
            <v>848</v>
          </cell>
        </row>
        <row r="25">
          <cell r="J25">
            <v>23</v>
          </cell>
          <cell r="K25">
            <v>427</v>
          </cell>
          <cell r="L25">
            <v>396</v>
          </cell>
          <cell r="M25">
            <v>0</v>
          </cell>
          <cell r="N25">
            <v>0</v>
          </cell>
          <cell r="O25">
            <v>823</v>
          </cell>
        </row>
        <row r="26">
          <cell r="J26">
            <v>24</v>
          </cell>
          <cell r="K26">
            <v>404</v>
          </cell>
          <cell r="L26">
            <v>391</v>
          </cell>
          <cell r="M26">
            <v>0</v>
          </cell>
          <cell r="N26">
            <v>0</v>
          </cell>
          <cell r="O26">
            <v>795</v>
          </cell>
        </row>
        <row r="27">
          <cell r="J27">
            <v>25</v>
          </cell>
          <cell r="K27">
            <v>465</v>
          </cell>
          <cell r="L27">
            <v>450</v>
          </cell>
          <cell r="M27">
            <v>0</v>
          </cell>
          <cell r="N27">
            <v>0</v>
          </cell>
          <cell r="O27">
            <v>915</v>
          </cell>
        </row>
        <row r="28">
          <cell r="J28">
            <v>26</v>
          </cell>
          <cell r="K28">
            <v>471</v>
          </cell>
          <cell r="L28">
            <v>431</v>
          </cell>
          <cell r="M28">
            <v>0</v>
          </cell>
          <cell r="N28">
            <v>0</v>
          </cell>
          <cell r="O28">
            <v>902</v>
          </cell>
        </row>
        <row r="29">
          <cell r="J29">
            <v>27</v>
          </cell>
          <cell r="K29">
            <v>494</v>
          </cell>
          <cell r="L29">
            <v>448</v>
          </cell>
          <cell r="M29">
            <v>0</v>
          </cell>
          <cell r="N29">
            <v>0</v>
          </cell>
          <cell r="O29">
            <v>942</v>
          </cell>
        </row>
        <row r="30">
          <cell r="J30">
            <v>28</v>
          </cell>
          <cell r="K30">
            <v>486</v>
          </cell>
          <cell r="L30">
            <v>492</v>
          </cell>
          <cell r="M30">
            <v>0</v>
          </cell>
          <cell r="N30">
            <v>0</v>
          </cell>
          <cell r="O30">
            <v>978</v>
          </cell>
        </row>
        <row r="31">
          <cell r="J31">
            <v>29</v>
          </cell>
          <cell r="K31">
            <v>475</v>
          </cell>
          <cell r="L31">
            <v>481</v>
          </cell>
          <cell r="M31">
            <v>0</v>
          </cell>
          <cell r="N31">
            <v>0</v>
          </cell>
          <cell r="O31">
            <v>956</v>
          </cell>
        </row>
        <row r="32">
          <cell r="J32">
            <v>30</v>
          </cell>
          <cell r="K32">
            <v>481</v>
          </cell>
          <cell r="L32">
            <v>484</v>
          </cell>
          <cell r="M32">
            <v>0</v>
          </cell>
          <cell r="N32">
            <v>0</v>
          </cell>
          <cell r="O32">
            <v>965</v>
          </cell>
        </row>
        <row r="33">
          <cell r="J33">
            <v>31</v>
          </cell>
          <cell r="K33">
            <v>500</v>
          </cell>
          <cell r="L33">
            <v>462</v>
          </cell>
          <cell r="M33">
            <v>0</v>
          </cell>
          <cell r="N33">
            <v>0</v>
          </cell>
          <cell r="O33">
            <v>962</v>
          </cell>
        </row>
        <row r="34">
          <cell r="J34">
            <v>32</v>
          </cell>
          <cell r="K34">
            <v>461</v>
          </cell>
          <cell r="L34">
            <v>434</v>
          </cell>
          <cell r="M34">
            <v>0</v>
          </cell>
          <cell r="N34">
            <v>0</v>
          </cell>
          <cell r="O34">
            <v>895</v>
          </cell>
        </row>
        <row r="35">
          <cell r="J35">
            <v>33</v>
          </cell>
          <cell r="K35">
            <v>498</v>
          </cell>
          <cell r="L35">
            <v>436</v>
          </cell>
          <cell r="M35">
            <v>0</v>
          </cell>
          <cell r="N35">
            <v>0</v>
          </cell>
          <cell r="O35">
            <v>934</v>
          </cell>
        </row>
        <row r="36">
          <cell r="J36">
            <v>34</v>
          </cell>
          <cell r="K36">
            <v>491</v>
          </cell>
          <cell r="L36">
            <v>470</v>
          </cell>
          <cell r="M36">
            <v>0</v>
          </cell>
          <cell r="N36">
            <v>0</v>
          </cell>
          <cell r="O36">
            <v>961</v>
          </cell>
        </row>
        <row r="37">
          <cell r="J37">
            <v>35</v>
          </cell>
          <cell r="K37">
            <v>493</v>
          </cell>
          <cell r="L37">
            <v>423</v>
          </cell>
          <cell r="M37">
            <v>0</v>
          </cell>
          <cell r="N37">
            <v>0</v>
          </cell>
          <cell r="O37">
            <v>916</v>
          </cell>
        </row>
        <row r="38">
          <cell r="J38">
            <v>36</v>
          </cell>
          <cell r="K38">
            <v>515</v>
          </cell>
          <cell r="L38">
            <v>437</v>
          </cell>
          <cell r="M38">
            <v>0</v>
          </cell>
          <cell r="N38">
            <v>0</v>
          </cell>
          <cell r="O38">
            <v>952</v>
          </cell>
        </row>
        <row r="39">
          <cell r="J39">
            <v>37</v>
          </cell>
          <cell r="K39">
            <v>491</v>
          </cell>
          <cell r="L39">
            <v>444</v>
          </cell>
          <cell r="M39">
            <v>0</v>
          </cell>
          <cell r="N39">
            <v>0</v>
          </cell>
          <cell r="O39">
            <v>935</v>
          </cell>
        </row>
        <row r="40">
          <cell r="J40">
            <v>38</v>
          </cell>
          <cell r="K40">
            <v>543</v>
          </cell>
          <cell r="L40">
            <v>494</v>
          </cell>
          <cell r="M40">
            <v>0</v>
          </cell>
          <cell r="N40">
            <v>0</v>
          </cell>
          <cell r="O40">
            <v>1037</v>
          </cell>
        </row>
        <row r="41">
          <cell r="J41">
            <v>39</v>
          </cell>
          <cell r="K41">
            <v>494</v>
          </cell>
          <cell r="L41">
            <v>482</v>
          </cell>
          <cell r="M41">
            <v>0</v>
          </cell>
          <cell r="N41">
            <v>0</v>
          </cell>
          <cell r="O41">
            <v>976</v>
          </cell>
        </row>
        <row r="42">
          <cell r="J42">
            <v>40</v>
          </cell>
          <cell r="K42">
            <v>571</v>
          </cell>
          <cell r="L42">
            <v>526</v>
          </cell>
          <cell r="M42">
            <v>0</v>
          </cell>
          <cell r="N42">
            <v>0</v>
          </cell>
          <cell r="O42">
            <v>1097</v>
          </cell>
        </row>
        <row r="43">
          <cell r="J43">
            <v>41</v>
          </cell>
          <cell r="K43">
            <v>579</v>
          </cell>
          <cell r="L43">
            <v>528</v>
          </cell>
          <cell r="M43">
            <v>0</v>
          </cell>
          <cell r="N43">
            <v>0</v>
          </cell>
          <cell r="O43">
            <v>1107</v>
          </cell>
        </row>
        <row r="44">
          <cell r="J44">
            <v>42</v>
          </cell>
          <cell r="K44">
            <v>565</v>
          </cell>
          <cell r="L44">
            <v>505</v>
          </cell>
          <cell r="M44">
            <v>0</v>
          </cell>
          <cell r="N44">
            <v>0</v>
          </cell>
          <cell r="O44">
            <v>1070</v>
          </cell>
        </row>
        <row r="45">
          <cell r="J45">
            <v>43</v>
          </cell>
          <cell r="K45">
            <v>507</v>
          </cell>
          <cell r="L45">
            <v>503</v>
          </cell>
          <cell r="M45">
            <v>0</v>
          </cell>
          <cell r="N45">
            <v>0</v>
          </cell>
          <cell r="O45">
            <v>1010</v>
          </cell>
        </row>
        <row r="46">
          <cell r="J46">
            <v>44</v>
          </cell>
          <cell r="K46">
            <v>568</v>
          </cell>
          <cell r="L46">
            <v>494</v>
          </cell>
          <cell r="M46">
            <v>0</v>
          </cell>
          <cell r="N46">
            <v>0</v>
          </cell>
          <cell r="O46">
            <v>1062</v>
          </cell>
        </row>
        <row r="47">
          <cell r="J47">
            <v>45</v>
          </cell>
          <cell r="K47">
            <v>588</v>
          </cell>
          <cell r="L47">
            <v>582</v>
          </cell>
          <cell r="M47">
            <v>0</v>
          </cell>
          <cell r="N47">
            <v>0</v>
          </cell>
          <cell r="O47">
            <v>1170</v>
          </cell>
        </row>
        <row r="48">
          <cell r="J48">
            <v>46</v>
          </cell>
          <cell r="K48">
            <v>615</v>
          </cell>
          <cell r="L48">
            <v>530</v>
          </cell>
          <cell r="M48">
            <v>0</v>
          </cell>
          <cell r="N48">
            <v>0</v>
          </cell>
          <cell r="O48">
            <v>1145</v>
          </cell>
        </row>
        <row r="49">
          <cell r="J49">
            <v>47</v>
          </cell>
          <cell r="K49">
            <v>615</v>
          </cell>
          <cell r="L49">
            <v>604</v>
          </cell>
          <cell r="M49">
            <v>0</v>
          </cell>
          <cell r="N49">
            <v>0</v>
          </cell>
          <cell r="O49">
            <v>1219</v>
          </cell>
        </row>
        <row r="50">
          <cell r="J50">
            <v>48</v>
          </cell>
          <cell r="K50">
            <v>670</v>
          </cell>
          <cell r="L50">
            <v>622</v>
          </cell>
          <cell r="M50">
            <v>0</v>
          </cell>
          <cell r="N50">
            <v>0</v>
          </cell>
          <cell r="O50">
            <v>1292</v>
          </cell>
        </row>
        <row r="51">
          <cell r="J51">
            <v>49</v>
          </cell>
          <cell r="K51">
            <v>750</v>
          </cell>
          <cell r="L51">
            <v>671</v>
          </cell>
          <cell r="M51">
            <v>0</v>
          </cell>
          <cell r="N51">
            <v>0</v>
          </cell>
          <cell r="O51">
            <v>1421</v>
          </cell>
        </row>
        <row r="52">
          <cell r="J52">
            <v>50</v>
          </cell>
          <cell r="K52">
            <v>784</v>
          </cell>
          <cell r="L52">
            <v>740</v>
          </cell>
          <cell r="M52">
            <v>0</v>
          </cell>
          <cell r="N52">
            <v>0</v>
          </cell>
          <cell r="O52">
            <v>1524</v>
          </cell>
        </row>
        <row r="53">
          <cell r="J53">
            <v>51</v>
          </cell>
          <cell r="K53">
            <v>859</v>
          </cell>
          <cell r="L53">
            <v>695</v>
          </cell>
          <cell r="M53">
            <v>0</v>
          </cell>
          <cell r="N53">
            <v>0</v>
          </cell>
          <cell r="O53">
            <v>1554</v>
          </cell>
        </row>
        <row r="54">
          <cell r="J54">
            <v>52</v>
          </cell>
          <cell r="K54">
            <v>809</v>
          </cell>
          <cell r="L54">
            <v>727</v>
          </cell>
          <cell r="M54">
            <v>0</v>
          </cell>
          <cell r="N54">
            <v>0</v>
          </cell>
          <cell r="O54">
            <v>1536</v>
          </cell>
        </row>
        <row r="55">
          <cell r="J55">
            <v>53</v>
          </cell>
          <cell r="K55">
            <v>778</v>
          </cell>
          <cell r="L55">
            <v>716</v>
          </cell>
          <cell r="M55">
            <v>0</v>
          </cell>
          <cell r="N55">
            <v>0</v>
          </cell>
          <cell r="O55">
            <v>1494</v>
          </cell>
        </row>
        <row r="56">
          <cell r="J56">
            <v>54</v>
          </cell>
          <cell r="K56">
            <v>744</v>
          </cell>
          <cell r="L56">
            <v>662</v>
          </cell>
          <cell r="M56">
            <v>0</v>
          </cell>
          <cell r="N56">
            <v>0</v>
          </cell>
          <cell r="O56">
            <v>1406</v>
          </cell>
        </row>
        <row r="57">
          <cell r="J57">
            <v>55</v>
          </cell>
          <cell r="K57">
            <v>687</v>
          </cell>
          <cell r="L57">
            <v>686</v>
          </cell>
          <cell r="M57">
            <v>0</v>
          </cell>
          <cell r="N57">
            <v>0</v>
          </cell>
          <cell r="O57">
            <v>1373</v>
          </cell>
        </row>
        <row r="58">
          <cell r="J58">
            <v>56</v>
          </cell>
          <cell r="K58">
            <v>716</v>
          </cell>
          <cell r="L58">
            <v>604</v>
          </cell>
          <cell r="M58">
            <v>0</v>
          </cell>
          <cell r="N58">
            <v>0</v>
          </cell>
          <cell r="O58">
            <v>1320</v>
          </cell>
        </row>
        <row r="59">
          <cell r="J59">
            <v>57</v>
          </cell>
          <cell r="K59">
            <v>695</v>
          </cell>
          <cell r="L59">
            <v>599</v>
          </cell>
          <cell r="M59">
            <v>0</v>
          </cell>
          <cell r="N59">
            <v>0</v>
          </cell>
          <cell r="O59">
            <v>1294</v>
          </cell>
        </row>
        <row r="60">
          <cell r="J60">
            <v>58</v>
          </cell>
          <cell r="K60">
            <v>573</v>
          </cell>
          <cell r="L60">
            <v>510</v>
          </cell>
          <cell r="M60">
            <v>0</v>
          </cell>
          <cell r="N60">
            <v>0</v>
          </cell>
          <cell r="O60">
            <v>1083</v>
          </cell>
        </row>
        <row r="61">
          <cell r="J61">
            <v>59</v>
          </cell>
          <cell r="K61">
            <v>482</v>
          </cell>
          <cell r="L61">
            <v>462</v>
          </cell>
          <cell r="M61">
            <v>0</v>
          </cell>
          <cell r="N61">
            <v>0</v>
          </cell>
          <cell r="O61">
            <v>944</v>
          </cell>
        </row>
        <row r="62">
          <cell r="J62">
            <v>60</v>
          </cell>
          <cell r="K62">
            <v>550</v>
          </cell>
          <cell r="L62">
            <v>490</v>
          </cell>
          <cell r="M62">
            <v>0</v>
          </cell>
          <cell r="N62">
            <v>0</v>
          </cell>
          <cell r="O62">
            <v>1040</v>
          </cell>
        </row>
        <row r="63">
          <cell r="J63">
            <v>61</v>
          </cell>
          <cell r="K63">
            <v>486</v>
          </cell>
          <cell r="L63">
            <v>464</v>
          </cell>
          <cell r="M63">
            <v>0</v>
          </cell>
          <cell r="N63">
            <v>0</v>
          </cell>
          <cell r="O63">
            <v>950</v>
          </cell>
        </row>
        <row r="64">
          <cell r="J64">
            <v>62</v>
          </cell>
          <cell r="K64">
            <v>443</v>
          </cell>
          <cell r="L64">
            <v>403</v>
          </cell>
          <cell r="M64">
            <v>0</v>
          </cell>
          <cell r="N64">
            <v>0</v>
          </cell>
          <cell r="O64">
            <v>846</v>
          </cell>
        </row>
        <row r="65">
          <cell r="J65">
            <v>63</v>
          </cell>
          <cell r="K65">
            <v>418</v>
          </cell>
          <cell r="L65">
            <v>379</v>
          </cell>
          <cell r="M65">
            <v>0</v>
          </cell>
          <cell r="N65">
            <v>0</v>
          </cell>
          <cell r="O65">
            <v>797</v>
          </cell>
        </row>
        <row r="66">
          <cell r="J66">
            <v>64</v>
          </cell>
          <cell r="K66">
            <v>361</v>
          </cell>
          <cell r="L66">
            <v>334</v>
          </cell>
          <cell r="M66">
            <v>0</v>
          </cell>
          <cell r="N66">
            <v>0</v>
          </cell>
          <cell r="O66">
            <v>695</v>
          </cell>
        </row>
        <row r="67">
          <cell r="J67">
            <v>65</v>
          </cell>
          <cell r="K67">
            <v>381</v>
          </cell>
          <cell r="L67">
            <v>349</v>
          </cell>
          <cell r="M67">
            <v>0</v>
          </cell>
          <cell r="N67">
            <v>0</v>
          </cell>
          <cell r="O67">
            <v>730</v>
          </cell>
        </row>
        <row r="68">
          <cell r="J68">
            <v>66</v>
          </cell>
          <cell r="K68">
            <v>377</v>
          </cell>
          <cell r="L68">
            <v>351</v>
          </cell>
          <cell r="M68">
            <v>0</v>
          </cell>
          <cell r="N68">
            <v>0</v>
          </cell>
          <cell r="O68">
            <v>728</v>
          </cell>
        </row>
        <row r="69">
          <cell r="J69">
            <v>67</v>
          </cell>
          <cell r="K69">
            <v>309</v>
          </cell>
          <cell r="L69">
            <v>336</v>
          </cell>
          <cell r="M69">
            <v>0</v>
          </cell>
          <cell r="N69">
            <v>0</v>
          </cell>
          <cell r="O69">
            <v>645</v>
          </cell>
        </row>
        <row r="70">
          <cell r="J70">
            <v>68</v>
          </cell>
          <cell r="K70">
            <v>335</v>
          </cell>
          <cell r="L70">
            <v>333</v>
          </cell>
          <cell r="M70">
            <v>0</v>
          </cell>
          <cell r="N70">
            <v>0</v>
          </cell>
          <cell r="O70">
            <v>668</v>
          </cell>
        </row>
        <row r="71">
          <cell r="J71">
            <v>69</v>
          </cell>
          <cell r="K71">
            <v>351</v>
          </cell>
          <cell r="L71">
            <v>337</v>
          </cell>
          <cell r="M71">
            <v>0</v>
          </cell>
          <cell r="N71">
            <v>0</v>
          </cell>
          <cell r="O71">
            <v>688</v>
          </cell>
        </row>
        <row r="72">
          <cell r="J72">
            <v>70</v>
          </cell>
          <cell r="K72">
            <v>322</v>
          </cell>
          <cell r="L72">
            <v>391</v>
          </cell>
          <cell r="M72">
            <v>0</v>
          </cell>
          <cell r="N72">
            <v>0</v>
          </cell>
          <cell r="O72">
            <v>713</v>
          </cell>
        </row>
        <row r="73">
          <cell r="J73">
            <v>71</v>
          </cell>
          <cell r="K73">
            <v>344</v>
          </cell>
          <cell r="L73">
            <v>383</v>
          </cell>
          <cell r="M73">
            <v>0</v>
          </cell>
          <cell r="N73">
            <v>0</v>
          </cell>
          <cell r="O73">
            <v>727</v>
          </cell>
        </row>
        <row r="74">
          <cell r="J74">
            <v>72</v>
          </cell>
          <cell r="K74">
            <v>326</v>
          </cell>
          <cell r="L74">
            <v>409</v>
          </cell>
          <cell r="M74">
            <v>0</v>
          </cell>
          <cell r="N74">
            <v>0</v>
          </cell>
          <cell r="O74">
            <v>735</v>
          </cell>
        </row>
        <row r="75">
          <cell r="J75">
            <v>73</v>
          </cell>
          <cell r="K75">
            <v>357</v>
          </cell>
          <cell r="L75">
            <v>450</v>
          </cell>
          <cell r="M75">
            <v>0</v>
          </cell>
          <cell r="N75">
            <v>0</v>
          </cell>
          <cell r="O75">
            <v>807</v>
          </cell>
        </row>
        <row r="76">
          <cell r="J76">
            <v>74</v>
          </cell>
          <cell r="K76">
            <v>376</v>
          </cell>
          <cell r="L76">
            <v>506</v>
          </cell>
          <cell r="M76">
            <v>0</v>
          </cell>
          <cell r="N76">
            <v>0</v>
          </cell>
          <cell r="O76">
            <v>882</v>
          </cell>
        </row>
        <row r="77">
          <cell r="J77">
            <v>75</v>
          </cell>
          <cell r="K77">
            <v>431</v>
          </cell>
          <cell r="L77">
            <v>586</v>
          </cell>
          <cell r="M77">
            <v>0</v>
          </cell>
          <cell r="N77">
            <v>0</v>
          </cell>
          <cell r="O77">
            <v>1017</v>
          </cell>
        </row>
        <row r="78">
          <cell r="J78">
            <v>76</v>
          </cell>
          <cell r="K78">
            <v>513</v>
          </cell>
          <cell r="L78">
            <v>677</v>
          </cell>
          <cell r="M78">
            <v>0</v>
          </cell>
          <cell r="N78">
            <v>0</v>
          </cell>
          <cell r="O78">
            <v>1190</v>
          </cell>
        </row>
        <row r="79">
          <cell r="J79">
            <v>77</v>
          </cell>
          <cell r="K79">
            <v>496</v>
          </cell>
          <cell r="L79">
            <v>693</v>
          </cell>
          <cell r="M79">
            <v>0</v>
          </cell>
          <cell r="N79">
            <v>0</v>
          </cell>
          <cell r="O79">
            <v>1189</v>
          </cell>
        </row>
        <row r="80">
          <cell r="J80">
            <v>78</v>
          </cell>
          <cell r="K80">
            <v>406</v>
          </cell>
          <cell r="L80">
            <v>553</v>
          </cell>
          <cell r="M80">
            <v>0</v>
          </cell>
          <cell r="N80">
            <v>0</v>
          </cell>
          <cell r="O80">
            <v>959</v>
          </cell>
        </row>
        <row r="81">
          <cell r="J81">
            <v>79</v>
          </cell>
          <cell r="K81">
            <v>299</v>
          </cell>
          <cell r="L81">
            <v>376</v>
          </cell>
          <cell r="M81">
            <v>0</v>
          </cell>
          <cell r="N81">
            <v>0</v>
          </cell>
          <cell r="O81">
            <v>675</v>
          </cell>
        </row>
        <row r="82">
          <cell r="J82">
            <v>80</v>
          </cell>
          <cell r="K82">
            <v>364</v>
          </cell>
          <cell r="L82">
            <v>464</v>
          </cell>
          <cell r="M82">
            <v>0</v>
          </cell>
          <cell r="N82">
            <v>0</v>
          </cell>
          <cell r="O82">
            <v>828</v>
          </cell>
        </row>
        <row r="83">
          <cell r="J83">
            <v>81</v>
          </cell>
          <cell r="K83">
            <v>392</v>
          </cell>
          <cell r="L83">
            <v>544</v>
          </cell>
          <cell r="M83">
            <v>0</v>
          </cell>
          <cell r="N83">
            <v>0</v>
          </cell>
          <cell r="O83">
            <v>936</v>
          </cell>
        </row>
        <row r="84">
          <cell r="J84">
            <v>82</v>
          </cell>
          <cell r="K84">
            <v>346</v>
          </cell>
          <cell r="L84">
            <v>495</v>
          </cell>
          <cell r="M84">
            <v>0</v>
          </cell>
          <cell r="N84">
            <v>0</v>
          </cell>
          <cell r="O84">
            <v>841</v>
          </cell>
        </row>
        <row r="85">
          <cell r="J85">
            <v>83</v>
          </cell>
          <cell r="K85">
            <v>386</v>
          </cell>
          <cell r="L85">
            <v>522</v>
          </cell>
          <cell r="M85">
            <v>0</v>
          </cell>
          <cell r="N85">
            <v>0</v>
          </cell>
          <cell r="O85">
            <v>908</v>
          </cell>
        </row>
        <row r="86">
          <cell r="J86">
            <v>84</v>
          </cell>
          <cell r="K86">
            <v>298</v>
          </cell>
          <cell r="L86">
            <v>471</v>
          </cell>
          <cell r="M86">
            <v>0</v>
          </cell>
          <cell r="N86">
            <v>0</v>
          </cell>
          <cell r="O86">
            <v>769</v>
          </cell>
        </row>
        <row r="87">
          <cell r="J87">
            <v>85</v>
          </cell>
          <cell r="K87">
            <v>286</v>
          </cell>
          <cell r="L87">
            <v>361</v>
          </cell>
          <cell r="M87">
            <v>0</v>
          </cell>
          <cell r="N87">
            <v>0</v>
          </cell>
          <cell r="O87">
            <v>647</v>
          </cell>
        </row>
        <row r="88">
          <cell r="J88">
            <v>86</v>
          </cell>
          <cell r="K88">
            <v>220</v>
          </cell>
          <cell r="L88">
            <v>295</v>
          </cell>
          <cell r="M88">
            <v>0</v>
          </cell>
          <cell r="N88">
            <v>0</v>
          </cell>
          <cell r="O88">
            <v>515</v>
          </cell>
        </row>
        <row r="89">
          <cell r="J89">
            <v>87</v>
          </cell>
          <cell r="K89">
            <v>198</v>
          </cell>
          <cell r="L89">
            <v>274</v>
          </cell>
          <cell r="M89">
            <v>0</v>
          </cell>
          <cell r="N89">
            <v>0</v>
          </cell>
          <cell r="O89">
            <v>472</v>
          </cell>
        </row>
        <row r="90">
          <cell r="J90">
            <v>88</v>
          </cell>
          <cell r="K90">
            <v>171</v>
          </cell>
          <cell r="L90">
            <v>265</v>
          </cell>
          <cell r="M90">
            <v>0</v>
          </cell>
          <cell r="N90">
            <v>0</v>
          </cell>
          <cell r="O90">
            <v>436</v>
          </cell>
        </row>
        <row r="91">
          <cell r="J91">
            <v>89</v>
          </cell>
          <cell r="K91">
            <v>159</v>
          </cell>
          <cell r="L91">
            <v>218</v>
          </cell>
          <cell r="M91">
            <v>0</v>
          </cell>
          <cell r="N91">
            <v>0</v>
          </cell>
          <cell r="O91">
            <v>377</v>
          </cell>
        </row>
        <row r="92">
          <cell r="J92">
            <v>90</v>
          </cell>
          <cell r="K92">
            <v>110</v>
          </cell>
          <cell r="L92">
            <v>153</v>
          </cell>
          <cell r="M92">
            <v>0</v>
          </cell>
          <cell r="N92">
            <v>0</v>
          </cell>
          <cell r="O92">
            <v>263</v>
          </cell>
        </row>
        <row r="93">
          <cell r="J93">
            <v>91</v>
          </cell>
          <cell r="K93">
            <v>70</v>
          </cell>
          <cell r="L93">
            <v>137</v>
          </cell>
          <cell r="M93">
            <v>0</v>
          </cell>
          <cell r="N93">
            <v>0</v>
          </cell>
          <cell r="O93">
            <v>207</v>
          </cell>
        </row>
        <row r="94">
          <cell r="J94">
            <v>92</v>
          </cell>
          <cell r="K94">
            <v>52</v>
          </cell>
          <cell r="L94">
            <v>126</v>
          </cell>
          <cell r="M94">
            <v>0</v>
          </cell>
          <cell r="N94">
            <v>0</v>
          </cell>
          <cell r="O94">
            <v>178</v>
          </cell>
        </row>
        <row r="95">
          <cell r="J95">
            <v>93</v>
          </cell>
          <cell r="K95">
            <v>35</v>
          </cell>
          <cell r="L95">
            <v>91</v>
          </cell>
          <cell r="M95">
            <v>0</v>
          </cell>
          <cell r="N95">
            <v>0</v>
          </cell>
          <cell r="O95">
            <v>126</v>
          </cell>
        </row>
        <row r="96">
          <cell r="J96">
            <v>94</v>
          </cell>
          <cell r="K96">
            <v>31</v>
          </cell>
          <cell r="L96">
            <v>79</v>
          </cell>
          <cell r="M96">
            <v>0</v>
          </cell>
          <cell r="N96">
            <v>0</v>
          </cell>
          <cell r="O96">
            <v>110</v>
          </cell>
        </row>
        <row r="97">
          <cell r="J97">
            <v>95</v>
          </cell>
          <cell r="K97">
            <v>18</v>
          </cell>
          <cell r="L97">
            <v>54</v>
          </cell>
          <cell r="M97">
            <v>0</v>
          </cell>
          <cell r="N97">
            <v>0</v>
          </cell>
          <cell r="O97">
            <v>72</v>
          </cell>
        </row>
        <row r="98">
          <cell r="J98">
            <v>96</v>
          </cell>
          <cell r="K98">
            <v>9</v>
          </cell>
          <cell r="L98">
            <v>34</v>
          </cell>
          <cell r="M98">
            <v>0</v>
          </cell>
          <cell r="N98">
            <v>0</v>
          </cell>
          <cell r="O98">
            <v>43</v>
          </cell>
        </row>
        <row r="99">
          <cell r="J99">
            <v>97</v>
          </cell>
          <cell r="K99">
            <v>5</v>
          </cell>
          <cell r="L99">
            <v>23</v>
          </cell>
          <cell r="M99">
            <v>0</v>
          </cell>
          <cell r="N99">
            <v>0</v>
          </cell>
          <cell r="O99">
            <v>28</v>
          </cell>
        </row>
        <row r="100">
          <cell r="J100">
            <v>98</v>
          </cell>
          <cell r="K100">
            <v>2</v>
          </cell>
          <cell r="L100">
            <v>15</v>
          </cell>
          <cell r="M100">
            <v>0</v>
          </cell>
          <cell r="N100">
            <v>0</v>
          </cell>
          <cell r="O100">
            <v>17</v>
          </cell>
        </row>
        <row r="101">
          <cell r="J101">
            <v>99</v>
          </cell>
          <cell r="K101">
            <v>2</v>
          </cell>
          <cell r="L101">
            <v>12</v>
          </cell>
          <cell r="M101">
            <v>0</v>
          </cell>
          <cell r="N101">
            <v>0</v>
          </cell>
          <cell r="O101">
            <v>14</v>
          </cell>
        </row>
        <row r="102">
          <cell r="J102">
            <v>100</v>
          </cell>
          <cell r="K102">
            <v>1</v>
          </cell>
          <cell r="L102">
            <v>9</v>
          </cell>
          <cell r="M102">
            <v>0</v>
          </cell>
          <cell r="N102">
            <v>0</v>
          </cell>
          <cell r="O102">
            <v>10</v>
          </cell>
        </row>
        <row r="103">
          <cell r="J103">
            <v>101</v>
          </cell>
          <cell r="K103">
            <v>0</v>
          </cell>
          <cell r="L103">
            <v>6</v>
          </cell>
          <cell r="M103">
            <v>0</v>
          </cell>
          <cell r="N103">
            <v>0</v>
          </cell>
          <cell r="O103">
            <v>6</v>
          </cell>
        </row>
        <row r="104">
          <cell r="J104">
            <v>102</v>
          </cell>
          <cell r="K104">
            <v>1</v>
          </cell>
          <cell r="L104">
            <v>3</v>
          </cell>
          <cell r="M104">
            <v>0</v>
          </cell>
          <cell r="N104">
            <v>0</v>
          </cell>
          <cell r="O104">
            <v>4</v>
          </cell>
        </row>
        <row r="105">
          <cell r="J105">
            <v>103</v>
          </cell>
          <cell r="K105">
            <v>0</v>
          </cell>
          <cell r="L105">
            <v>2</v>
          </cell>
          <cell r="M105">
            <v>0</v>
          </cell>
          <cell r="N105">
            <v>0</v>
          </cell>
          <cell r="O105">
            <v>2</v>
          </cell>
        </row>
        <row r="106">
          <cell r="J106">
            <v>106</v>
          </cell>
          <cell r="K106">
            <v>0</v>
          </cell>
          <cell r="L106">
            <v>1</v>
          </cell>
          <cell r="M106">
            <v>0</v>
          </cell>
          <cell r="N106">
            <v>0</v>
          </cell>
          <cell r="O106">
            <v>1</v>
          </cell>
        </row>
      </sheetData>
      <sheetData sheetId="4">
        <row r="1">
          <cell r="J1" t="str">
            <v>年齢</v>
          </cell>
          <cell r="K1" t="str">
            <v>男</v>
          </cell>
          <cell r="L1" t="str">
            <v>女</v>
          </cell>
          <cell r="M1" t="str">
            <v>日本人</v>
          </cell>
          <cell r="N1" t="str">
            <v>外国人</v>
          </cell>
          <cell r="O1" t="str">
            <v>計</v>
          </cell>
        </row>
        <row r="2">
          <cell r="J2">
            <v>0</v>
          </cell>
          <cell r="K2">
            <v>11</v>
          </cell>
          <cell r="L2">
            <v>9</v>
          </cell>
          <cell r="M2">
            <v>0</v>
          </cell>
          <cell r="N2">
            <v>0</v>
          </cell>
          <cell r="O2">
            <v>20</v>
          </cell>
        </row>
        <row r="3">
          <cell r="J3">
            <v>1</v>
          </cell>
          <cell r="K3">
            <v>11</v>
          </cell>
          <cell r="L3">
            <v>5</v>
          </cell>
          <cell r="M3">
            <v>0</v>
          </cell>
          <cell r="N3">
            <v>0</v>
          </cell>
          <cell r="O3">
            <v>16</v>
          </cell>
        </row>
        <row r="4">
          <cell r="J4">
            <v>2</v>
          </cell>
          <cell r="K4">
            <v>8</v>
          </cell>
          <cell r="L4">
            <v>7</v>
          </cell>
          <cell r="M4">
            <v>0</v>
          </cell>
          <cell r="N4">
            <v>0</v>
          </cell>
          <cell r="O4">
            <v>15</v>
          </cell>
        </row>
        <row r="5">
          <cell r="J5">
            <v>3</v>
          </cell>
          <cell r="K5">
            <v>12</v>
          </cell>
          <cell r="L5">
            <v>6</v>
          </cell>
          <cell r="M5">
            <v>0</v>
          </cell>
          <cell r="N5">
            <v>0</v>
          </cell>
          <cell r="O5">
            <v>18</v>
          </cell>
        </row>
        <row r="6">
          <cell r="J6">
            <v>4</v>
          </cell>
          <cell r="K6">
            <v>0</v>
          </cell>
          <cell r="L6">
            <v>3</v>
          </cell>
          <cell r="M6">
            <v>0</v>
          </cell>
          <cell r="N6">
            <v>0</v>
          </cell>
          <cell r="O6">
            <v>3</v>
          </cell>
        </row>
        <row r="7">
          <cell r="J7">
            <v>5</v>
          </cell>
          <cell r="K7">
            <v>10</v>
          </cell>
          <cell r="L7">
            <v>7</v>
          </cell>
          <cell r="M7">
            <v>0</v>
          </cell>
          <cell r="N7">
            <v>0</v>
          </cell>
          <cell r="O7">
            <v>17</v>
          </cell>
        </row>
        <row r="8">
          <cell r="J8">
            <v>6</v>
          </cell>
          <cell r="K8">
            <v>8</v>
          </cell>
          <cell r="L8">
            <v>6</v>
          </cell>
          <cell r="M8">
            <v>0</v>
          </cell>
          <cell r="N8">
            <v>0</v>
          </cell>
          <cell r="O8">
            <v>14</v>
          </cell>
        </row>
        <row r="9">
          <cell r="J9">
            <v>7</v>
          </cell>
          <cell r="K9">
            <v>6</v>
          </cell>
          <cell r="L9">
            <v>6</v>
          </cell>
          <cell r="M9">
            <v>0</v>
          </cell>
          <cell r="N9">
            <v>0</v>
          </cell>
          <cell r="O9">
            <v>12</v>
          </cell>
        </row>
        <row r="10">
          <cell r="J10">
            <v>8</v>
          </cell>
          <cell r="K10">
            <v>5</v>
          </cell>
          <cell r="L10">
            <v>6</v>
          </cell>
          <cell r="M10">
            <v>0</v>
          </cell>
          <cell r="N10">
            <v>0</v>
          </cell>
          <cell r="O10">
            <v>11</v>
          </cell>
        </row>
        <row r="11">
          <cell r="J11">
            <v>9</v>
          </cell>
          <cell r="K11">
            <v>8</v>
          </cell>
          <cell r="L11">
            <v>8</v>
          </cell>
          <cell r="M11">
            <v>0</v>
          </cell>
          <cell r="N11">
            <v>0</v>
          </cell>
          <cell r="O11">
            <v>16</v>
          </cell>
        </row>
        <row r="12">
          <cell r="J12">
            <v>10</v>
          </cell>
          <cell r="K12">
            <v>6</v>
          </cell>
          <cell r="L12">
            <v>8</v>
          </cell>
          <cell r="M12">
            <v>0</v>
          </cell>
          <cell r="N12">
            <v>0</v>
          </cell>
          <cell r="O12">
            <v>14</v>
          </cell>
        </row>
        <row r="13">
          <cell r="J13">
            <v>11</v>
          </cell>
          <cell r="K13">
            <v>6</v>
          </cell>
          <cell r="L13">
            <v>11</v>
          </cell>
          <cell r="M13">
            <v>0</v>
          </cell>
          <cell r="N13">
            <v>0</v>
          </cell>
          <cell r="O13">
            <v>17</v>
          </cell>
        </row>
        <row r="14">
          <cell r="J14">
            <v>12</v>
          </cell>
          <cell r="K14">
            <v>4</v>
          </cell>
          <cell r="L14">
            <v>2</v>
          </cell>
          <cell r="M14">
            <v>0</v>
          </cell>
          <cell r="N14">
            <v>0</v>
          </cell>
          <cell r="O14">
            <v>6</v>
          </cell>
        </row>
        <row r="15">
          <cell r="J15">
            <v>13</v>
          </cell>
          <cell r="K15">
            <v>8</v>
          </cell>
          <cell r="L15">
            <v>6</v>
          </cell>
          <cell r="M15">
            <v>0</v>
          </cell>
          <cell r="N15">
            <v>0</v>
          </cell>
          <cell r="O15">
            <v>14</v>
          </cell>
        </row>
        <row r="16">
          <cell r="J16">
            <v>14</v>
          </cell>
          <cell r="K16">
            <v>5</v>
          </cell>
          <cell r="L16">
            <v>4</v>
          </cell>
          <cell r="M16">
            <v>0</v>
          </cell>
          <cell r="N16">
            <v>0</v>
          </cell>
          <cell r="O16">
            <v>9</v>
          </cell>
        </row>
        <row r="17">
          <cell r="J17">
            <v>15</v>
          </cell>
          <cell r="K17">
            <v>4</v>
          </cell>
          <cell r="L17">
            <v>5</v>
          </cell>
          <cell r="M17">
            <v>0</v>
          </cell>
          <cell r="N17">
            <v>0</v>
          </cell>
          <cell r="O17">
            <v>9</v>
          </cell>
        </row>
        <row r="18">
          <cell r="J18">
            <v>16</v>
          </cell>
          <cell r="K18">
            <v>7</v>
          </cell>
          <cell r="L18">
            <v>3</v>
          </cell>
          <cell r="M18">
            <v>0</v>
          </cell>
          <cell r="N18">
            <v>0</v>
          </cell>
          <cell r="O18">
            <v>10</v>
          </cell>
        </row>
        <row r="19">
          <cell r="J19">
            <v>17</v>
          </cell>
          <cell r="K19">
            <v>6</v>
          </cell>
          <cell r="L19">
            <v>8</v>
          </cell>
          <cell r="M19">
            <v>0</v>
          </cell>
          <cell r="N19">
            <v>0</v>
          </cell>
          <cell r="O19">
            <v>14</v>
          </cell>
        </row>
        <row r="20">
          <cell r="J20">
            <v>18</v>
          </cell>
          <cell r="K20">
            <v>12</v>
          </cell>
          <cell r="L20">
            <v>20</v>
          </cell>
          <cell r="M20">
            <v>0</v>
          </cell>
          <cell r="N20">
            <v>0</v>
          </cell>
          <cell r="O20">
            <v>32</v>
          </cell>
        </row>
        <row r="21">
          <cell r="J21">
            <v>19</v>
          </cell>
          <cell r="K21">
            <v>19</v>
          </cell>
          <cell r="L21">
            <v>27</v>
          </cell>
          <cell r="M21">
            <v>0</v>
          </cell>
          <cell r="N21">
            <v>0</v>
          </cell>
          <cell r="O21">
            <v>46</v>
          </cell>
        </row>
        <row r="22">
          <cell r="J22">
            <v>20</v>
          </cell>
          <cell r="K22">
            <v>41</v>
          </cell>
          <cell r="L22">
            <v>31</v>
          </cell>
          <cell r="M22">
            <v>0</v>
          </cell>
          <cell r="N22">
            <v>0</v>
          </cell>
          <cell r="O22">
            <v>72</v>
          </cell>
        </row>
        <row r="23">
          <cell r="J23">
            <v>21</v>
          </cell>
          <cell r="K23">
            <v>44</v>
          </cell>
          <cell r="L23">
            <v>50</v>
          </cell>
          <cell r="M23">
            <v>0</v>
          </cell>
          <cell r="N23">
            <v>0</v>
          </cell>
          <cell r="O23">
            <v>94</v>
          </cell>
        </row>
        <row r="24">
          <cell r="J24">
            <v>22</v>
          </cell>
          <cell r="K24">
            <v>56</v>
          </cell>
          <cell r="L24">
            <v>48</v>
          </cell>
          <cell r="M24">
            <v>0</v>
          </cell>
          <cell r="N24">
            <v>0</v>
          </cell>
          <cell r="O24">
            <v>104</v>
          </cell>
        </row>
        <row r="25">
          <cell r="J25">
            <v>23</v>
          </cell>
          <cell r="K25">
            <v>48</v>
          </cell>
          <cell r="L25">
            <v>55</v>
          </cell>
          <cell r="M25">
            <v>0</v>
          </cell>
          <cell r="N25">
            <v>0</v>
          </cell>
          <cell r="O25">
            <v>103</v>
          </cell>
        </row>
        <row r="26">
          <cell r="J26">
            <v>24</v>
          </cell>
          <cell r="K26">
            <v>52</v>
          </cell>
          <cell r="L26">
            <v>49</v>
          </cell>
          <cell r="M26">
            <v>0</v>
          </cell>
          <cell r="N26">
            <v>0</v>
          </cell>
          <cell r="O26">
            <v>101</v>
          </cell>
        </row>
        <row r="27">
          <cell r="J27">
            <v>25</v>
          </cell>
          <cell r="K27">
            <v>61</v>
          </cell>
          <cell r="L27">
            <v>55</v>
          </cell>
          <cell r="M27">
            <v>0</v>
          </cell>
          <cell r="N27">
            <v>0</v>
          </cell>
          <cell r="O27">
            <v>116</v>
          </cell>
        </row>
        <row r="28">
          <cell r="J28">
            <v>26</v>
          </cell>
          <cell r="K28">
            <v>47</v>
          </cell>
          <cell r="L28">
            <v>44</v>
          </cell>
          <cell r="M28">
            <v>0</v>
          </cell>
          <cell r="N28">
            <v>0</v>
          </cell>
          <cell r="O28">
            <v>91</v>
          </cell>
        </row>
        <row r="29">
          <cell r="J29">
            <v>27</v>
          </cell>
          <cell r="K29">
            <v>68</v>
          </cell>
          <cell r="L29">
            <v>52</v>
          </cell>
          <cell r="M29">
            <v>0</v>
          </cell>
          <cell r="N29">
            <v>0</v>
          </cell>
          <cell r="O29">
            <v>120</v>
          </cell>
        </row>
        <row r="30">
          <cell r="J30">
            <v>28</v>
          </cell>
          <cell r="K30">
            <v>53</v>
          </cell>
          <cell r="L30">
            <v>23</v>
          </cell>
          <cell r="M30">
            <v>0</v>
          </cell>
          <cell r="N30">
            <v>0</v>
          </cell>
          <cell r="O30">
            <v>76</v>
          </cell>
        </row>
        <row r="31">
          <cell r="J31">
            <v>29</v>
          </cell>
          <cell r="K31">
            <v>45</v>
          </cell>
          <cell r="L31">
            <v>42</v>
          </cell>
          <cell r="M31">
            <v>0</v>
          </cell>
          <cell r="N31">
            <v>0</v>
          </cell>
          <cell r="O31">
            <v>87</v>
          </cell>
        </row>
        <row r="32">
          <cell r="J32">
            <v>30</v>
          </cell>
          <cell r="K32">
            <v>60</v>
          </cell>
          <cell r="L32">
            <v>29</v>
          </cell>
          <cell r="M32">
            <v>0</v>
          </cell>
          <cell r="N32">
            <v>0</v>
          </cell>
          <cell r="O32">
            <v>89</v>
          </cell>
        </row>
        <row r="33">
          <cell r="J33">
            <v>31</v>
          </cell>
          <cell r="K33">
            <v>51</v>
          </cell>
          <cell r="L33">
            <v>15</v>
          </cell>
          <cell r="M33">
            <v>0</v>
          </cell>
          <cell r="N33">
            <v>0</v>
          </cell>
          <cell r="O33">
            <v>66</v>
          </cell>
        </row>
        <row r="34">
          <cell r="J34">
            <v>32</v>
          </cell>
          <cell r="K34">
            <v>53</v>
          </cell>
          <cell r="L34">
            <v>23</v>
          </cell>
          <cell r="M34">
            <v>0</v>
          </cell>
          <cell r="N34">
            <v>0</v>
          </cell>
          <cell r="O34">
            <v>76</v>
          </cell>
        </row>
        <row r="35">
          <cell r="J35">
            <v>33</v>
          </cell>
          <cell r="K35">
            <v>27</v>
          </cell>
          <cell r="L35">
            <v>25</v>
          </cell>
          <cell r="M35">
            <v>0</v>
          </cell>
          <cell r="N35">
            <v>0</v>
          </cell>
          <cell r="O35">
            <v>52</v>
          </cell>
        </row>
        <row r="36">
          <cell r="J36">
            <v>34</v>
          </cell>
          <cell r="K36">
            <v>47</v>
          </cell>
          <cell r="L36">
            <v>26</v>
          </cell>
          <cell r="M36">
            <v>0</v>
          </cell>
          <cell r="N36">
            <v>0</v>
          </cell>
          <cell r="O36">
            <v>73</v>
          </cell>
        </row>
        <row r="37">
          <cell r="J37">
            <v>35</v>
          </cell>
          <cell r="K37">
            <v>37</v>
          </cell>
          <cell r="L37">
            <v>27</v>
          </cell>
          <cell r="M37">
            <v>0</v>
          </cell>
          <cell r="N37">
            <v>0</v>
          </cell>
          <cell r="O37">
            <v>64</v>
          </cell>
        </row>
        <row r="38">
          <cell r="J38">
            <v>36</v>
          </cell>
          <cell r="K38">
            <v>42</v>
          </cell>
          <cell r="L38">
            <v>29</v>
          </cell>
          <cell r="M38">
            <v>0</v>
          </cell>
          <cell r="N38">
            <v>0</v>
          </cell>
          <cell r="O38">
            <v>71</v>
          </cell>
        </row>
        <row r="39">
          <cell r="J39">
            <v>37</v>
          </cell>
          <cell r="K39">
            <v>28</v>
          </cell>
          <cell r="L39">
            <v>20</v>
          </cell>
          <cell r="M39">
            <v>0</v>
          </cell>
          <cell r="N39">
            <v>0</v>
          </cell>
          <cell r="O39">
            <v>48</v>
          </cell>
        </row>
        <row r="40">
          <cell r="J40">
            <v>38</v>
          </cell>
          <cell r="K40">
            <v>16</v>
          </cell>
          <cell r="L40">
            <v>20</v>
          </cell>
          <cell r="M40">
            <v>0</v>
          </cell>
          <cell r="N40">
            <v>0</v>
          </cell>
          <cell r="O40">
            <v>36</v>
          </cell>
        </row>
        <row r="41">
          <cell r="J41">
            <v>39</v>
          </cell>
          <cell r="K41">
            <v>28</v>
          </cell>
          <cell r="L41">
            <v>29</v>
          </cell>
          <cell r="M41">
            <v>0</v>
          </cell>
          <cell r="N41">
            <v>0</v>
          </cell>
          <cell r="O41">
            <v>57</v>
          </cell>
        </row>
        <row r="42">
          <cell r="J42">
            <v>40</v>
          </cell>
          <cell r="K42">
            <v>16</v>
          </cell>
          <cell r="L42">
            <v>21</v>
          </cell>
          <cell r="M42">
            <v>0</v>
          </cell>
          <cell r="N42">
            <v>0</v>
          </cell>
          <cell r="O42">
            <v>37</v>
          </cell>
        </row>
        <row r="43">
          <cell r="J43">
            <v>41</v>
          </cell>
          <cell r="K43">
            <v>21</v>
          </cell>
          <cell r="L43">
            <v>24</v>
          </cell>
          <cell r="M43">
            <v>0</v>
          </cell>
          <cell r="N43">
            <v>0</v>
          </cell>
          <cell r="O43">
            <v>45</v>
          </cell>
        </row>
        <row r="44">
          <cell r="J44">
            <v>42</v>
          </cell>
          <cell r="K44">
            <v>19</v>
          </cell>
          <cell r="L44">
            <v>22</v>
          </cell>
          <cell r="M44">
            <v>0</v>
          </cell>
          <cell r="N44">
            <v>0</v>
          </cell>
          <cell r="O44">
            <v>41</v>
          </cell>
        </row>
        <row r="45">
          <cell r="J45">
            <v>43</v>
          </cell>
          <cell r="K45">
            <v>8</v>
          </cell>
          <cell r="L45">
            <v>19</v>
          </cell>
          <cell r="M45">
            <v>0</v>
          </cell>
          <cell r="N45">
            <v>0</v>
          </cell>
          <cell r="O45">
            <v>27</v>
          </cell>
        </row>
        <row r="46">
          <cell r="J46">
            <v>44</v>
          </cell>
          <cell r="K46">
            <v>17</v>
          </cell>
          <cell r="L46">
            <v>13</v>
          </cell>
          <cell r="M46">
            <v>0</v>
          </cell>
          <cell r="N46">
            <v>0</v>
          </cell>
          <cell r="O46">
            <v>30</v>
          </cell>
        </row>
        <row r="47">
          <cell r="J47">
            <v>45</v>
          </cell>
          <cell r="K47">
            <v>13</v>
          </cell>
          <cell r="L47">
            <v>24</v>
          </cell>
          <cell r="M47">
            <v>0</v>
          </cell>
          <cell r="N47">
            <v>0</v>
          </cell>
          <cell r="O47">
            <v>37</v>
          </cell>
        </row>
        <row r="48">
          <cell r="J48">
            <v>46</v>
          </cell>
          <cell r="K48">
            <v>20</v>
          </cell>
          <cell r="L48">
            <v>19</v>
          </cell>
          <cell r="M48">
            <v>0</v>
          </cell>
          <cell r="N48">
            <v>0</v>
          </cell>
          <cell r="O48">
            <v>39</v>
          </cell>
        </row>
        <row r="49">
          <cell r="J49">
            <v>47</v>
          </cell>
          <cell r="K49">
            <v>12</v>
          </cell>
          <cell r="L49">
            <v>18</v>
          </cell>
          <cell r="M49">
            <v>0</v>
          </cell>
          <cell r="N49">
            <v>0</v>
          </cell>
          <cell r="O49">
            <v>30</v>
          </cell>
        </row>
        <row r="50">
          <cell r="J50">
            <v>48</v>
          </cell>
          <cell r="K50">
            <v>12</v>
          </cell>
          <cell r="L50">
            <v>21</v>
          </cell>
          <cell r="M50">
            <v>0</v>
          </cell>
          <cell r="N50">
            <v>0</v>
          </cell>
          <cell r="O50">
            <v>33</v>
          </cell>
        </row>
        <row r="51">
          <cell r="J51">
            <v>49</v>
          </cell>
          <cell r="K51">
            <v>10</v>
          </cell>
          <cell r="L51">
            <v>14</v>
          </cell>
          <cell r="M51">
            <v>0</v>
          </cell>
          <cell r="N51">
            <v>0</v>
          </cell>
          <cell r="O51">
            <v>24</v>
          </cell>
        </row>
        <row r="52">
          <cell r="J52">
            <v>50</v>
          </cell>
          <cell r="K52">
            <v>8</v>
          </cell>
          <cell r="L52">
            <v>14</v>
          </cell>
          <cell r="M52">
            <v>0</v>
          </cell>
          <cell r="N52">
            <v>0</v>
          </cell>
          <cell r="O52">
            <v>22</v>
          </cell>
        </row>
        <row r="53">
          <cell r="J53">
            <v>51</v>
          </cell>
          <cell r="K53">
            <v>10</v>
          </cell>
          <cell r="L53">
            <v>12</v>
          </cell>
          <cell r="M53">
            <v>0</v>
          </cell>
          <cell r="N53">
            <v>0</v>
          </cell>
          <cell r="O53">
            <v>22</v>
          </cell>
        </row>
        <row r="54">
          <cell r="J54">
            <v>52</v>
          </cell>
          <cell r="K54">
            <v>6</v>
          </cell>
          <cell r="L54">
            <v>14</v>
          </cell>
          <cell r="M54">
            <v>0</v>
          </cell>
          <cell r="N54">
            <v>0</v>
          </cell>
          <cell r="O54">
            <v>20</v>
          </cell>
        </row>
        <row r="55">
          <cell r="J55">
            <v>53</v>
          </cell>
          <cell r="K55">
            <v>4</v>
          </cell>
          <cell r="L55">
            <v>13</v>
          </cell>
          <cell r="M55">
            <v>0</v>
          </cell>
          <cell r="N55">
            <v>0</v>
          </cell>
          <cell r="O55">
            <v>17</v>
          </cell>
        </row>
        <row r="56">
          <cell r="J56">
            <v>54</v>
          </cell>
          <cell r="K56">
            <v>7</v>
          </cell>
          <cell r="L56">
            <v>17</v>
          </cell>
          <cell r="M56">
            <v>0</v>
          </cell>
          <cell r="N56">
            <v>0</v>
          </cell>
          <cell r="O56">
            <v>24</v>
          </cell>
        </row>
        <row r="57">
          <cell r="J57">
            <v>55</v>
          </cell>
          <cell r="K57">
            <v>4</v>
          </cell>
          <cell r="L57">
            <v>12</v>
          </cell>
          <cell r="M57">
            <v>0</v>
          </cell>
          <cell r="N57">
            <v>0</v>
          </cell>
          <cell r="O57">
            <v>16</v>
          </cell>
        </row>
        <row r="58">
          <cell r="J58">
            <v>56</v>
          </cell>
          <cell r="K58">
            <v>10</v>
          </cell>
          <cell r="L58">
            <v>15</v>
          </cell>
          <cell r="M58">
            <v>0</v>
          </cell>
          <cell r="N58">
            <v>0</v>
          </cell>
          <cell r="O58">
            <v>25</v>
          </cell>
        </row>
        <row r="59">
          <cell r="J59">
            <v>57</v>
          </cell>
          <cell r="K59">
            <v>12</v>
          </cell>
          <cell r="L59">
            <v>7</v>
          </cell>
          <cell r="M59">
            <v>0</v>
          </cell>
          <cell r="N59">
            <v>0</v>
          </cell>
          <cell r="O59">
            <v>19</v>
          </cell>
        </row>
        <row r="60">
          <cell r="J60">
            <v>58</v>
          </cell>
          <cell r="K60">
            <v>4</v>
          </cell>
          <cell r="L60">
            <v>17</v>
          </cell>
          <cell r="M60">
            <v>0</v>
          </cell>
          <cell r="N60">
            <v>0</v>
          </cell>
          <cell r="O60">
            <v>21</v>
          </cell>
        </row>
        <row r="61">
          <cell r="J61">
            <v>59</v>
          </cell>
          <cell r="K61">
            <v>9</v>
          </cell>
          <cell r="L61">
            <v>9</v>
          </cell>
          <cell r="M61">
            <v>0</v>
          </cell>
          <cell r="N61">
            <v>0</v>
          </cell>
          <cell r="O61">
            <v>18</v>
          </cell>
        </row>
        <row r="62">
          <cell r="J62">
            <v>60</v>
          </cell>
          <cell r="K62">
            <v>8</v>
          </cell>
          <cell r="L62">
            <v>16</v>
          </cell>
          <cell r="M62">
            <v>0</v>
          </cell>
          <cell r="N62">
            <v>0</v>
          </cell>
          <cell r="O62">
            <v>24</v>
          </cell>
        </row>
        <row r="63">
          <cell r="J63">
            <v>61</v>
          </cell>
          <cell r="K63">
            <v>6</v>
          </cell>
          <cell r="L63">
            <v>10</v>
          </cell>
          <cell r="M63">
            <v>0</v>
          </cell>
          <cell r="N63">
            <v>0</v>
          </cell>
          <cell r="O63">
            <v>16</v>
          </cell>
        </row>
        <row r="64">
          <cell r="J64">
            <v>62</v>
          </cell>
          <cell r="K64">
            <v>10</v>
          </cell>
          <cell r="L64">
            <v>9</v>
          </cell>
          <cell r="M64">
            <v>0</v>
          </cell>
          <cell r="N64">
            <v>0</v>
          </cell>
          <cell r="O64">
            <v>19</v>
          </cell>
        </row>
        <row r="65">
          <cell r="J65">
            <v>63</v>
          </cell>
          <cell r="K65">
            <v>4</v>
          </cell>
          <cell r="L65">
            <v>6</v>
          </cell>
          <cell r="M65">
            <v>0</v>
          </cell>
          <cell r="N65">
            <v>0</v>
          </cell>
          <cell r="O65">
            <v>10</v>
          </cell>
        </row>
        <row r="66">
          <cell r="J66">
            <v>64</v>
          </cell>
          <cell r="K66">
            <v>3</v>
          </cell>
          <cell r="L66">
            <v>8</v>
          </cell>
          <cell r="M66">
            <v>0</v>
          </cell>
          <cell r="N66">
            <v>0</v>
          </cell>
          <cell r="O66">
            <v>11</v>
          </cell>
        </row>
        <row r="67">
          <cell r="J67">
            <v>65</v>
          </cell>
          <cell r="K67">
            <v>3</v>
          </cell>
          <cell r="L67">
            <v>6</v>
          </cell>
          <cell r="M67">
            <v>0</v>
          </cell>
          <cell r="N67">
            <v>0</v>
          </cell>
          <cell r="O67">
            <v>9</v>
          </cell>
        </row>
        <row r="68">
          <cell r="J68">
            <v>66</v>
          </cell>
          <cell r="K68">
            <v>0</v>
          </cell>
          <cell r="L68">
            <v>7</v>
          </cell>
          <cell r="M68">
            <v>0</v>
          </cell>
          <cell r="N68">
            <v>0</v>
          </cell>
          <cell r="O68">
            <v>7</v>
          </cell>
        </row>
        <row r="69">
          <cell r="J69">
            <v>67</v>
          </cell>
          <cell r="K69">
            <v>2</v>
          </cell>
          <cell r="L69">
            <v>5</v>
          </cell>
          <cell r="M69">
            <v>0</v>
          </cell>
          <cell r="N69">
            <v>0</v>
          </cell>
          <cell r="O69">
            <v>7</v>
          </cell>
        </row>
        <row r="70">
          <cell r="J70">
            <v>68</v>
          </cell>
          <cell r="K70">
            <v>2</v>
          </cell>
          <cell r="L70">
            <v>2</v>
          </cell>
          <cell r="M70">
            <v>0</v>
          </cell>
          <cell r="N70">
            <v>0</v>
          </cell>
          <cell r="O70">
            <v>4</v>
          </cell>
        </row>
        <row r="71">
          <cell r="J71">
            <v>69</v>
          </cell>
          <cell r="K71">
            <v>4</v>
          </cell>
          <cell r="L71">
            <v>2</v>
          </cell>
          <cell r="M71">
            <v>0</v>
          </cell>
          <cell r="N71">
            <v>0</v>
          </cell>
          <cell r="O71">
            <v>6</v>
          </cell>
        </row>
        <row r="72">
          <cell r="J72">
            <v>70</v>
          </cell>
          <cell r="K72">
            <v>1</v>
          </cell>
          <cell r="L72">
            <v>4</v>
          </cell>
          <cell r="M72">
            <v>0</v>
          </cell>
          <cell r="N72">
            <v>0</v>
          </cell>
          <cell r="O72">
            <v>5</v>
          </cell>
        </row>
        <row r="73">
          <cell r="J73">
            <v>71</v>
          </cell>
          <cell r="K73">
            <v>5</v>
          </cell>
          <cell r="L73">
            <v>6</v>
          </cell>
          <cell r="M73">
            <v>0</v>
          </cell>
          <cell r="N73">
            <v>0</v>
          </cell>
          <cell r="O73">
            <v>11</v>
          </cell>
        </row>
        <row r="74">
          <cell r="J74">
            <v>72</v>
          </cell>
          <cell r="K74">
            <v>1</v>
          </cell>
          <cell r="L74">
            <v>4</v>
          </cell>
          <cell r="M74">
            <v>0</v>
          </cell>
          <cell r="N74">
            <v>0</v>
          </cell>
          <cell r="O74">
            <v>5</v>
          </cell>
        </row>
        <row r="75">
          <cell r="J75">
            <v>73</v>
          </cell>
          <cell r="K75">
            <v>2</v>
          </cell>
          <cell r="L75">
            <v>3</v>
          </cell>
          <cell r="M75">
            <v>0</v>
          </cell>
          <cell r="N75">
            <v>0</v>
          </cell>
          <cell r="O75">
            <v>5</v>
          </cell>
        </row>
        <row r="76">
          <cell r="J76">
            <v>74</v>
          </cell>
          <cell r="K76">
            <v>1</v>
          </cell>
          <cell r="L76">
            <v>2</v>
          </cell>
          <cell r="M76">
            <v>0</v>
          </cell>
          <cell r="N76">
            <v>0</v>
          </cell>
          <cell r="O76">
            <v>3</v>
          </cell>
        </row>
        <row r="77">
          <cell r="J77">
            <v>75</v>
          </cell>
          <cell r="K77">
            <v>2</v>
          </cell>
          <cell r="L77">
            <v>5</v>
          </cell>
          <cell r="M77">
            <v>0</v>
          </cell>
          <cell r="N77">
            <v>0</v>
          </cell>
          <cell r="O77">
            <v>7</v>
          </cell>
        </row>
        <row r="78">
          <cell r="J78">
            <v>76</v>
          </cell>
          <cell r="K78">
            <v>2</v>
          </cell>
          <cell r="L78">
            <v>4</v>
          </cell>
          <cell r="M78">
            <v>0</v>
          </cell>
          <cell r="N78">
            <v>0</v>
          </cell>
          <cell r="O78">
            <v>6</v>
          </cell>
        </row>
        <row r="79">
          <cell r="J79">
            <v>77</v>
          </cell>
          <cell r="K79">
            <v>2</v>
          </cell>
          <cell r="L79">
            <v>3</v>
          </cell>
          <cell r="M79">
            <v>0</v>
          </cell>
          <cell r="N79">
            <v>0</v>
          </cell>
          <cell r="O79">
            <v>5</v>
          </cell>
        </row>
        <row r="80">
          <cell r="J80">
            <v>78</v>
          </cell>
          <cell r="K80">
            <v>2</v>
          </cell>
          <cell r="L80">
            <v>3</v>
          </cell>
          <cell r="M80">
            <v>0</v>
          </cell>
          <cell r="N80">
            <v>0</v>
          </cell>
          <cell r="O80">
            <v>5</v>
          </cell>
        </row>
        <row r="81">
          <cell r="J81">
            <v>79</v>
          </cell>
          <cell r="K81">
            <v>3</v>
          </cell>
          <cell r="L81">
            <v>2</v>
          </cell>
          <cell r="M81">
            <v>0</v>
          </cell>
          <cell r="N81">
            <v>0</v>
          </cell>
          <cell r="O81">
            <v>5</v>
          </cell>
        </row>
        <row r="82">
          <cell r="J82">
            <v>80</v>
          </cell>
          <cell r="K82">
            <v>3</v>
          </cell>
          <cell r="L82">
            <v>2</v>
          </cell>
          <cell r="M82">
            <v>0</v>
          </cell>
          <cell r="N82">
            <v>0</v>
          </cell>
          <cell r="O82">
            <v>5</v>
          </cell>
        </row>
        <row r="83">
          <cell r="J83">
            <v>81</v>
          </cell>
          <cell r="K83">
            <v>3</v>
          </cell>
          <cell r="L83">
            <v>3</v>
          </cell>
          <cell r="M83">
            <v>0</v>
          </cell>
          <cell r="N83">
            <v>0</v>
          </cell>
          <cell r="O83">
            <v>6</v>
          </cell>
        </row>
        <row r="84">
          <cell r="J84">
            <v>82</v>
          </cell>
          <cell r="K84">
            <v>5</v>
          </cell>
          <cell r="L84">
            <v>2</v>
          </cell>
          <cell r="M84">
            <v>0</v>
          </cell>
          <cell r="N84">
            <v>0</v>
          </cell>
          <cell r="O84">
            <v>7</v>
          </cell>
        </row>
        <row r="85">
          <cell r="J85">
            <v>83</v>
          </cell>
          <cell r="K85">
            <v>1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J86">
            <v>84</v>
          </cell>
          <cell r="K86">
            <v>2</v>
          </cell>
          <cell r="L86">
            <v>1</v>
          </cell>
          <cell r="M86">
            <v>0</v>
          </cell>
          <cell r="N86">
            <v>0</v>
          </cell>
          <cell r="O86">
            <v>3</v>
          </cell>
        </row>
        <row r="87">
          <cell r="J87">
            <v>85</v>
          </cell>
          <cell r="K87">
            <v>1</v>
          </cell>
          <cell r="L87">
            <v>1</v>
          </cell>
          <cell r="M87">
            <v>0</v>
          </cell>
          <cell r="N87">
            <v>0</v>
          </cell>
          <cell r="O87">
            <v>2</v>
          </cell>
        </row>
        <row r="88">
          <cell r="J88">
            <v>86</v>
          </cell>
          <cell r="K88">
            <v>0</v>
          </cell>
          <cell r="L88">
            <v>2</v>
          </cell>
          <cell r="M88">
            <v>0</v>
          </cell>
          <cell r="N88">
            <v>0</v>
          </cell>
          <cell r="O88">
            <v>2</v>
          </cell>
        </row>
        <row r="89">
          <cell r="J89">
            <v>87</v>
          </cell>
          <cell r="K89">
            <v>0</v>
          </cell>
          <cell r="L89">
            <v>2</v>
          </cell>
          <cell r="M89">
            <v>0</v>
          </cell>
          <cell r="N89">
            <v>0</v>
          </cell>
          <cell r="O89">
            <v>2</v>
          </cell>
        </row>
        <row r="90">
          <cell r="J90">
            <v>88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1</v>
          </cell>
        </row>
        <row r="91">
          <cell r="J91">
            <v>90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2</v>
          </cell>
        </row>
        <row r="92">
          <cell r="J92">
            <v>91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  <cell r="O9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40" zoomScale="85" zoomScaleNormal="85" workbookViewId="0">
      <selection activeCell="S65" sqref="S65"/>
    </sheetView>
  </sheetViews>
  <sheetFormatPr defaultRowHeight="12" x14ac:dyDescent="0.15"/>
  <cols>
    <col min="1" max="10" width="6.25" style="1" customWidth="1"/>
    <col min="11" max="11" width="2.5" style="1" customWidth="1"/>
    <col min="12" max="21" width="6.25" style="1" customWidth="1"/>
    <col min="22" max="16384" width="9" style="1"/>
  </cols>
  <sheetData>
    <row r="1" spans="1:21" ht="30" customHeight="1" thickBot="1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customHeight="1" x14ac:dyDescent="0.15">
      <c r="A2" s="37" t="s">
        <v>6</v>
      </c>
      <c r="B2" s="39" t="s">
        <v>4</v>
      </c>
      <c r="C2" s="40"/>
      <c r="D2" s="41"/>
      <c r="E2" s="42" t="s">
        <v>5</v>
      </c>
      <c r="F2" s="43"/>
      <c r="G2" s="44"/>
      <c r="H2" s="45" t="s">
        <v>3</v>
      </c>
      <c r="I2" s="46"/>
      <c r="J2" s="47"/>
      <c r="L2" s="37" t="s">
        <v>6</v>
      </c>
      <c r="M2" s="39" t="s">
        <v>4</v>
      </c>
      <c r="N2" s="40"/>
      <c r="O2" s="41"/>
      <c r="P2" s="42" t="s">
        <v>5</v>
      </c>
      <c r="Q2" s="43"/>
      <c r="R2" s="44"/>
      <c r="S2" s="45" t="s">
        <v>3</v>
      </c>
      <c r="T2" s="46"/>
      <c r="U2" s="47"/>
    </row>
    <row r="3" spans="1:21" ht="15.75" customHeight="1" thickBot="1" x14ac:dyDescent="0.2">
      <c r="A3" s="38"/>
      <c r="B3" s="4" t="s">
        <v>0</v>
      </c>
      <c r="C3" s="5" t="s">
        <v>1</v>
      </c>
      <c r="D3" s="6" t="s">
        <v>2</v>
      </c>
      <c r="E3" s="7" t="s">
        <v>0</v>
      </c>
      <c r="F3" s="8" t="s">
        <v>1</v>
      </c>
      <c r="G3" s="9" t="s">
        <v>2</v>
      </c>
      <c r="H3" s="10" t="s">
        <v>0</v>
      </c>
      <c r="I3" s="11" t="s">
        <v>1</v>
      </c>
      <c r="J3" s="12" t="s">
        <v>2</v>
      </c>
      <c r="L3" s="38"/>
      <c r="M3" s="4" t="s">
        <v>0</v>
      </c>
      <c r="N3" s="5" t="s">
        <v>1</v>
      </c>
      <c r="O3" s="6" t="s">
        <v>2</v>
      </c>
      <c r="P3" s="7" t="s">
        <v>0</v>
      </c>
      <c r="Q3" s="8" t="s">
        <v>1</v>
      </c>
      <c r="R3" s="9" t="s">
        <v>2</v>
      </c>
      <c r="S3" s="10" t="s">
        <v>0</v>
      </c>
      <c r="T3" s="11" t="s">
        <v>1</v>
      </c>
      <c r="U3" s="12" t="s">
        <v>2</v>
      </c>
    </row>
    <row r="4" spans="1:21" ht="15.75" customHeight="1" x14ac:dyDescent="0.15">
      <c r="A4" s="13">
        <v>0</v>
      </c>
      <c r="B4" s="14">
        <v>307</v>
      </c>
      <c r="C4" s="15">
        <v>320</v>
      </c>
      <c r="D4" s="16">
        <v>627</v>
      </c>
      <c r="E4" s="14">
        <v>11</v>
      </c>
      <c r="F4" s="15">
        <v>7</v>
      </c>
      <c r="G4" s="16">
        <v>18</v>
      </c>
      <c r="H4" s="14">
        <v>318</v>
      </c>
      <c r="I4" s="15">
        <v>327</v>
      </c>
      <c r="J4" s="16">
        <v>645</v>
      </c>
      <c r="K4" s="2"/>
      <c r="L4" s="13">
        <v>60</v>
      </c>
      <c r="M4" s="14">
        <v>522</v>
      </c>
      <c r="N4" s="15">
        <v>505</v>
      </c>
      <c r="O4" s="16">
        <v>1027</v>
      </c>
      <c r="P4" s="14">
        <v>8</v>
      </c>
      <c r="Q4" s="15">
        <v>16</v>
      </c>
      <c r="R4" s="16">
        <v>24</v>
      </c>
      <c r="S4" s="14">
        <v>530</v>
      </c>
      <c r="T4" s="15">
        <v>521</v>
      </c>
      <c r="U4" s="16">
        <v>1051</v>
      </c>
    </row>
    <row r="5" spans="1:21" ht="15.75" customHeight="1" x14ac:dyDescent="0.15">
      <c r="A5" s="17">
        <v>1</v>
      </c>
      <c r="B5" s="18">
        <v>298</v>
      </c>
      <c r="C5" s="3">
        <v>295</v>
      </c>
      <c r="D5" s="19">
        <v>593</v>
      </c>
      <c r="E5" s="18">
        <v>11</v>
      </c>
      <c r="F5" s="3">
        <v>4</v>
      </c>
      <c r="G5" s="19">
        <v>15</v>
      </c>
      <c r="H5" s="18">
        <v>309</v>
      </c>
      <c r="I5" s="3">
        <v>299</v>
      </c>
      <c r="J5" s="19">
        <v>608</v>
      </c>
      <c r="K5" s="2"/>
      <c r="L5" s="17">
        <v>61</v>
      </c>
      <c r="M5" s="18">
        <v>496</v>
      </c>
      <c r="N5" s="3">
        <v>433</v>
      </c>
      <c r="O5" s="19">
        <v>929</v>
      </c>
      <c r="P5" s="18">
        <v>6</v>
      </c>
      <c r="Q5" s="3">
        <v>10</v>
      </c>
      <c r="R5" s="19">
        <v>16</v>
      </c>
      <c r="S5" s="18">
        <v>502</v>
      </c>
      <c r="T5" s="3">
        <v>443</v>
      </c>
      <c r="U5" s="19">
        <v>945</v>
      </c>
    </row>
    <row r="6" spans="1:21" ht="15.75" customHeight="1" x14ac:dyDescent="0.15">
      <c r="A6" s="17">
        <v>2</v>
      </c>
      <c r="B6" s="18">
        <v>350</v>
      </c>
      <c r="C6" s="3">
        <v>326</v>
      </c>
      <c r="D6" s="19">
        <v>676</v>
      </c>
      <c r="E6" s="18">
        <v>9</v>
      </c>
      <c r="F6" s="3">
        <v>6</v>
      </c>
      <c r="G6" s="19">
        <v>15</v>
      </c>
      <c r="H6" s="18">
        <v>359</v>
      </c>
      <c r="I6" s="3">
        <v>332</v>
      </c>
      <c r="J6" s="19">
        <v>691</v>
      </c>
      <c r="K6" s="2"/>
      <c r="L6" s="17">
        <v>62</v>
      </c>
      <c r="M6" s="18">
        <v>435</v>
      </c>
      <c r="N6" s="3">
        <v>388</v>
      </c>
      <c r="O6" s="19">
        <v>823</v>
      </c>
      <c r="P6" s="18">
        <v>11</v>
      </c>
      <c r="Q6" s="3">
        <v>9</v>
      </c>
      <c r="R6" s="19">
        <v>20</v>
      </c>
      <c r="S6" s="18">
        <v>446</v>
      </c>
      <c r="T6" s="3">
        <v>397</v>
      </c>
      <c r="U6" s="19">
        <v>843</v>
      </c>
    </row>
    <row r="7" spans="1:21" ht="15.75" customHeight="1" x14ac:dyDescent="0.15">
      <c r="A7" s="17">
        <v>3</v>
      </c>
      <c r="B7" s="18">
        <v>376</v>
      </c>
      <c r="C7" s="3">
        <v>328</v>
      </c>
      <c r="D7" s="19">
        <v>704</v>
      </c>
      <c r="E7" s="18">
        <v>8</v>
      </c>
      <c r="F7" s="3">
        <v>4</v>
      </c>
      <c r="G7" s="19">
        <v>12</v>
      </c>
      <c r="H7" s="18">
        <v>384</v>
      </c>
      <c r="I7" s="3">
        <v>332</v>
      </c>
      <c r="J7" s="19">
        <v>716</v>
      </c>
      <c r="K7" s="2"/>
      <c r="L7" s="17">
        <v>63</v>
      </c>
      <c r="M7" s="18">
        <v>384</v>
      </c>
      <c r="N7" s="3">
        <v>384</v>
      </c>
      <c r="O7" s="19">
        <v>768</v>
      </c>
      <c r="P7" s="18">
        <v>1</v>
      </c>
      <c r="Q7" s="3">
        <v>7</v>
      </c>
      <c r="R7" s="19">
        <v>8</v>
      </c>
      <c r="S7" s="18">
        <v>385</v>
      </c>
      <c r="T7" s="3">
        <v>391</v>
      </c>
      <c r="U7" s="19">
        <v>776</v>
      </c>
    </row>
    <row r="8" spans="1:21" ht="15.75" customHeight="1" x14ac:dyDescent="0.15">
      <c r="A8" s="17">
        <v>4</v>
      </c>
      <c r="B8" s="18">
        <v>372</v>
      </c>
      <c r="C8" s="3">
        <v>291</v>
      </c>
      <c r="D8" s="19">
        <v>663</v>
      </c>
      <c r="E8" s="18">
        <v>1</v>
      </c>
      <c r="F8" s="3">
        <v>4</v>
      </c>
      <c r="G8" s="19">
        <v>5</v>
      </c>
      <c r="H8" s="18">
        <v>373</v>
      </c>
      <c r="I8" s="3">
        <v>295</v>
      </c>
      <c r="J8" s="19">
        <v>668</v>
      </c>
      <c r="K8" s="2"/>
      <c r="L8" s="17">
        <v>64</v>
      </c>
      <c r="M8" s="18">
        <v>380</v>
      </c>
      <c r="N8" s="3">
        <v>339</v>
      </c>
      <c r="O8" s="19">
        <v>719</v>
      </c>
      <c r="P8" s="18">
        <v>3</v>
      </c>
      <c r="Q8" s="3">
        <v>5</v>
      </c>
      <c r="R8" s="19">
        <v>8</v>
      </c>
      <c r="S8" s="18">
        <v>383</v>
      </c>
      <c r="T8" s="3">
        <v>344</v>
      </c>
      <c r="U8" s="19">
        <v>727</v>
      </c>
    </row>
    <row r="9" spans="1:21" ht="15.75" customHeight="1" x14ac:dyDescent="0.15">
      <c r="A9" s="17">
        <v>5</v>
      </c>
      <c r="B9" s="18">
        <v>376</v>
      </c>
      <c r="C9" s="3">
        <v>350</v>
      </c>
      <c r="D9" s="19">
        <v>726</v>
      </c>
      <c r="E9" s="18">
        <v>6</v>
      </c>
      <c r="F9" s="3">
        <v>7</v>
      </c>
      <c r="G9" s="19">
        <v>13</v>
      </c>
      <c r="H9" s="18">
        <v>382</v>
      </c>
      <c r="I9" s="3">
        <v>357</v>
      </c>
      <c r="J9" s="19">
        <v>739</v>
      </c>
      <c r="K9" s="2"/>
      <c r="L9" s="17">
        <v>65</v>
      </c>
      <c r="M9" s="18">
        <v>360</v>
      </c>
      <c r="N9" s="3">
        <v>342</v>
      </c>
      <c r="O9" s="19">
        <v>702</v>
      </c>
      <c r="P9" s="18">
        <v>3</v>
      </c>
      <c r="Q9" s="3">
        <v>9</v>
      </c>
      <c r="R9" s="19">
        <v>12</v>
      </c>
      <c r="S9" s="18">
        <v>363</v>
      </c>
      <c r="T9" s="3">
        <v>351</v>
      </c>
      <c r="U9" s="19">
        <v>714</v>
      </c>
    </row>
    <row r="10" spans="1:21" ht="15.75" customHeight="1" x14ac:dyDescent="0.15">
      <c r="A10" s="17">
        <v>6</v>
      </c>
      <c r="B10" s="18">
        <v>398</v>
      </c>
      <c r="C10" s="3">
        <v>387</v>
      </c>
      <c r="D10" s="19">
        <v>785</v>
      </c>
      <c r="E10" s="18">
        <v>10</v>
      </c>
      <c r="F10" s="3">
        <v>9</v>
      </c>
      <c r="G10" s="19">
        <v>19</v>
      </c>
      <c r="H10" s="18">
        <v>408</v>
      </c>
      <c r="I10" s="3">
        <v>396</v>
      </c>
      <c r="J10" s="19">
        <v>804</v>
      </c>
      <c r="K10" s="2"/>
      <c r="L10" s="17">
        <v>66</v>
      </c>
      <c r="M10" s="18">
        <v>379</v>
      </c>
      <c r="N10" s="3">
        <v>336</v>
      </c>
      <c r="O10" s="19">
        <v>715</v>
      </c>
      <c r="P10" s="18">
        <v>2</v>
      </c>
      <c r="Q10" s="3">
        <v>6</v>
      </c>
      <c r="R10" s="19">
        <v>8</v>
      </c>
      <c r="S10" s="18">
        <v>381</v>
      </c>
      <c r="T10" s="3">
        <v>342</v>
      </c>
      <c r="U10" s="19">
        <v>723</v>
      </c>
    </row>
    <row r="11" spans="1:21" ht="15.75" customHeight="1" x14ac:dyDescent="0.15">
      <c r="A11" s="17">
        <v>7</v>
      </c>
      <c r="B11" s="18">
        <v>392</v>
      </c>
      <c r="C11" s="3">
        <v>360</v>
      </c>
      <c r="D11" s="19">
        <v>752</v>
      </c>
      <c r="E11" s="18">
        <v>3</v>
      </c>
      <c r="F11" s="3">
        <v>5</v>
      </c>
      <c r="G11" s="19">
        <v>8</v>
      </c>
      <c r="H11" s="18">
        <v>395</v>
      </c>
      <c r="I11" s="3">
        <v>365</v>
      </c>
      <c r="J11" s="19">
        <v>760</v>
      </c>
      <c r="K11" s="2"/>
      <c r="L11" s="17">
        <v>67</v>
      </c>
      <c r="M11" s="18">
        <v>311</v>
      </c>
      <c r="N11" s="3">
        <v>338</v>
      </c>
      <c r="O11" s="19">
        <v>649</v>
      </c>
      <c r="P11" s="18">
        <v>2</v>
      </c>
      <c r="Q11" s="3">
        <v>4</v>
      </c>
      <c r="R11" s="19">
        <v>6</v>
      </c>
      <c r="S11" s="18">
        <v>313</v>
      </c>
      <c r="T11" s="3">
        <v>342</v>
      </c>
      <c r="U11" s="19">
        <v>655</v>
      </c>
    </row>
    <row r="12" spans="1:21" ht="15.75" customHeight="1" x14ac:dyDescent="0.15">
      <c r="A12" s="17">
        <v>8</v>
      </c>
      <c r="B12" s="18">
        <v>410</v>
      </c>
      <c r="C12" s="3">
        <v>390</v>
      </c>
      <c r="D12" s="19">
        <v>800</v>
      </c>
      <c r="E12" s="18">
        <v>6</v>
      </c>
      <c r="F12" s="3">
        <v>4</v>
      </c>
      <c r="G12" s="19">
        <v>10</v>
      </c>
      <c r="H12" s="18">
        <v>416</v>
      </c>
      <c r="I12" s="3">
        <v>394</v>
      </c>
      <c r="J12" s="19">
        <v>810</v>
      </c>
      <c r="K12" s="2"/>
      <c r="L12" s="17">
        <v>68</v>
      </c>
      <c r="M12" s="18">
        <v>346</v>
      </c>
      <c r="N12" s="3">
        <v>339</v>
      </c>
      <c r="O12" s="19">
        <v>685</v>
      </c>
      <c r="P12" s="18">
        <v>2</v>
      </c>
      <c r="Q12" s="3">
        <v>1</v>
      </c>
      <c r="R12" s="19">
        <v>3</v>
      </c>
      <c r="S12" s="18">
        <v>348</v>
      </c>
      <c r="T12" s="3">
        <v>340</v>
      </c>
      <c r="U12" s="19">
        <v>688</v>
      </c>
    </row>
    <row r="13" spans="1:21" ht="15.75" customHeight="1" x14ac:dyDescent="0.15">
      <c r="A13" s="17">
        <v>9</v>
      </c>
      <c r="B13" s="18">
        <v>430</v>
      </c>
      <c r="C13" s="3">
        <v>412</v>
      </c>
      <c r="D13" s="19">
        <v>842</v>
      </c>
      <c r="E13" s="18">
        <v>9</v>
      </c>
      <c r="F13" s="3">
        <v>11</v>
      </c>
      <c r="G13" s="19">
        <v>20</v>
      </c>
      <c r="H13" s="18">
        <v>439</v>
      </c>
      <c r="I13" s="3">
        <v>423</v>
      </c>
      <c r="J13" s="19">
        <v>862</v>
      </c>
      <c r="K13" s="2"/>
      <c r="L13" s="17">
        <v>69</v>
      </c>
      <c r="M13" s="18">
        <v>342</v>
      </c>
      <c r="N13" s="3">
        <v>349</v>
      </c>
      <c r="O13" s="19">
        <v>691</v>
      </c>
      <c r="P13" s="18">
        <v>5</v>
      </c>
      <c r="Q13" s="3">
        <v>4</v>
      </c>
      <c r="R13" s="19">
        <v>9</v>
      </c>
      <c r="S13" s="18">
        <v>347</v>
      </c>
      <c r="T13" s="3">
        <v>353</v>
      </c>
      <c r="U13" s="19">
        <v>700</v>
      </c>
    </row>
    <row r="14" spans="1:21" ht="15.75" customHeight="1" x14ac:dyDescent="0.15">
      <c r="A14" s="17">
        <v>10</v>
      </c>
      <c r="B14" s="18">
        <v>388</v>
      </c>
      <c r="C14" s="3">
        <v>383</v>
      </c>
      <c r="D14" s="19">
        <v>771</v>
      </c>
      <c r="E14" s="18">
        <v>6</v>
      </c>
      <c r="F14" s="3">
        <v>8</v>
      </c>
      <c r="G14" s="19">
        <v>14</v>
      </c>
      <c r="H14" s="18">
        <v>394</v>
      </c>
      <c r="I14" s="3">
        <v>391</v>
      </c>
      <c r="J14" s="19">
        <v>785</v>
      </c>
      <c r="K14" s="2"/>
      <c r="L14" s="17">
        <v>70</v>
      </c>
      <c r="M14" s="18">
        <v>336</v>
      </c>
      <c r="N14" s="3">
        <v>380</v>
      </c>
      <c r="O14" s="19">
        <v>716</v>
      </c>
      <c r="P14" s="18">
        <v>3</v>
      </c>
      <c r="Q14" s="3">
        <v>4</v>
      </c>
      <c r="R14" s="19">
        <v>7</v>
      </c>
      <c r="S14" s="18">
        <v>339</v>
      </c>
      <c r="T14" s="3">
        <v>384</v>
      </c>
      <c r="U14" s="19">
        <v>723</v>
      </c>
    </row>
    <row r="15" spans="1:21" ht="15.75" customHeight="1" x14ac:dyDescent="0.15">
      <c r="A15" s="17">
        <v>11</v>
      </c>
      <c r="B15" s="18">
        <v>400</v>
      </c>
      <c r="C15" s="3">
        <v>384</v>
      </c>
      <c r="D15" s="19">
        <v>784</v>
      </c>
      <c r="E15" s="18">
        <v>6</v>
      </c>
      <c r="F15" s="3">
        <v>7</v>
      </c>
      <c r="G15" s="19">
        <v>13</v>
      </c>
      <c r="H15" s="18">
        <v>406</v>
      </c>
      <c r="I15" s="3">
        <v>391</v>
      </c>
      <c r="J15" s="19">
        <v>797</v>
      </c>
      <c r="K15" s="2"/>
      <c r="L15" s="17">
        <v>71</v>
      </c>
      <c r="M15" s="18">
        <v>328</v>
      </c>
      <c r="N15" s="3">
        <v>390</v>
      </c>
      <c r="O15" s="19">
        <v>718</v>
      </c>
      <c r="P15" s="18">
        <v>3</v>
      </c>
      <c r="Q15" s="3">
        <v>4</v>
      </c>
      <c r="R15" s="19">
        <v>7</v>
      </c>
      <c r="S15" s="18">
        <v>331</v>
      </c>
      <c r="T15" s="3">
        <v>394</v>
      </c>
      <c r="U15" s="19">
        <v>725</v>
      </c>
    </row>
    <row r="16" spans="1:21" ht="15.75" customHeight="1" x14ac:dyDescent="0.15">
      <c r="A16" s="17">
        <v>12</v>
      </c>
      <c r="B16" s="18">
        <v>428</v>
      </c>
      <c r="C16" s="3">
        <v>399</v>
      </c>
      <c r="D16" s="19">
        <v>827</v>
      </c>
      <c r="E16" s="18">
        <v>7</v>
      </c>
      <c r="F16" s="3">
        <v>4</v>
      </c>
      <c r="G16" s="19">
        <v>11</v>
      </c>
      <c r="H16" s="18">
        <v>435</v>
      </c>
      <c r="I16" s="3">
        <v>403</v>
      </c>
      <c r="J16" s="19">
        <v>838</v>
      </c>
      <c r="K16" s="2"/>
      <c r="L16" s="17">
        <v>72</v>
      </c>
      <c r="M16" s="18">
        <v>328</v>
      </c>
      <c r="N16" s="3">
        <v>431</v>
      </c>
      <c r="O16" s="19">
        <v>759</v>
      </c>
      <c r="P16" s="18">
        <v>1</v>
      </c>
      <c r="Q16" s="3">
        <v>5</v>
      </c>
      <c r="R16" s="19">
        <v>6</v>
      </c>
      <c r="S16" s="18">
        <v>329</v>
      </c>
      <c r="T16" s="3">
        <v>436</v>
      </c>
      <c r="U16" s="19">
        <v>765</v>
      </c>
    </row>
    <row r="17" spans="1:21" ht="15.75" customHeight="1" x14ac:dyDescent="0.15">
      <c r="A17" s="17">
        <v>13</v>
      </c>
      <c r="B17" s="18">
        <v>382</v>
      </c>
      <c r="C17" s="3">
        <v>421</v>
      </c>
      <c r="D17" s="19">
        <v>803</v>
      </c>
      <c r="E17" s="18">
        <v>5</v>
      </c>
      <c r="F17" s="3">
        <v>5</v>
      </c>
      <c r="G17" s="19">
        <v>10</v>
      </c>
      <c r="H17" s="18">
        <v>387</v>
      </c>
      <c r="I17" s="3">
        <v>426</v>
      </c>
      <c r="J17" s="19">
        <v>813</v>
      </c>
      <c r="K17" s="2"/>
      <c r="L17" s="17">
        <v>73</v>
      </c>
      <c r="M17" s="18">
        <v>366</v>
      </c>
      <c r="N17" s="3">
        <v>449</v>
      </c>
      <c r="O17" s="19">
        <v>815</v>
      </c>
      <c r="P17" s="18">
        <v>3</v>
      </c>
      <c r="Q17" s="3">
        <v>3</v>
      </c>
      <c r="R17" s="19">
        <v>6</v>
      </c>
      <c r="S17" s="18">
        <v>369</v>
      </c>
      <c r="T17" s="3">
        <v>452</v>
      </c>
      <c r="U17" s="19">
        <v>821</v>
      </c>
    </row>
    <row r="18" spans="1:21" ht="15.75" customHeight="1" x14ac:dyDescent="0.15">
      <c r="A18" s="17">
        <v>14</v>
      </c>
      <c r="B18" s="18">
        <v>445</v>
      </c>
      <c r="C18" s="3">
        <v>383</v>
      </c>
      <c r="D18" s="19">
        <v>828</v>
      </c>
      <c r="E18" s="18">
        <v>4</v>
      </c>
      <c r="F18" s="3">
        <v>4</v>
      </c>
      <c r="G18" s="19">
        <v>8</v>
      </c>
      <c r="H18" s="18">
        <v>449</v>
      </c>
      <c r="I18" s="3">
        <v>387</v>
      </c>
      <c r="J18" s="19">
        <v>836</v>
      </c>
      <c r="K18" s="2"/>
      <c r="L18" s="17">
        <v>74</v>
      </c>
      <c r="M18" s="18">
        <v>400</v>
      </c>
      <c r="N18" s="3">
        <v>497</v>
      </c>
      <c r="O18" s="19">
        <v>897</v>
      </c>
      <c r="P18" s="18">
        <v>0</v>
      </c>
      <c r="Q18" s="3">
        <v>3</v>
      </c>
      <c r="R18" s="19">
        <v>3</v>
      </c>
      <c r="S18" s="18">
        <v>400</v>
      </c>
      <c r="T18" s="3">
        <v>500</v>
      </c>
      <c r="U18" s="19">
        <v>900</v>
      </c>
    </row>
    <row r="19" spans="1:21" ht="15.75" customHeight="1" x14ac:dyDescent="0.15">
      <c r="A19" s="17">
        <v>15</v>
      </c>
      <c r="B19" s="18">
        <v>448</v>
      </c>
      <c r="C19" s="3">
        <v>426</v>
      </c>
      <c r="D19" s="19">
        <v>874</v>
      </c>
      <c r="E19" s="18">
        <v>6</v>
      </c>
      <c r="F19" s="3">
        <v>5</v>
      </c>
      <c r="G19" s="19">
        <v>11</v>
      </c>
      <c r="H19" s="18">
        <v>454</v>
      </c>
      <c r="I19" s="3">
        <v>431</v>
      </c>
      <c r="J19" s="19">
        <v>885</v>
      </c>
      <c r="K19" s="2"/>
      <c r="L19" s="17">
        <v>75</v>
      </c>
      <c r="M19" s="18">
        <v>453</v>
      </c>
      <c r="N19" s="3">
        <v>644</v>
      </c>
      <c r="O19" s="19">
        <v>1097</v>
      </c>
      <c r="P19" s="18">
        <v>2</v>
      </c>
      <c r="Q19" s="3">
        <v>5</v>
      </c>
      <c r="R19" s="19">
        <v>7</v>
      </c>
      <c r="S19" s="18">
        <v>455</v>
      </c>
      <c r="T19" s="3">
        <v>649</v>
      </c>
      <c r="U19" s="19">
        <v>1104</v>
      </c>
    </row>
    <row r="20" spans="1:21" ht="15.75" customHeight="1" x14ac:dyDescent="0.15">
      <c r="A20" s="17">
        <v>16</v>
      </c>
      <c r="B20" s="18">
        <v>409</v>
      </c>
      <c r="C20" s="3">
        <v>382</v>
      </c>
      <c r="D20" s="19">
        <v>791</v>
      </c>
      <c r="E20" s="18">
        <v>9</v>
      </c>
      <c r="F20" s="3">
        <v>6</v>
      </c>
      <c r="G20" s="19">
        <v>15</v>
      </c>
      <c r="H20" s="18">
        <v>418</v>
      </c>
      <c r="I20" s="3">
        <v>388</v>
      </c>
      <c r="J20" s="19">
        <v>806</v>
      </c>
      <c r="K20" s="2"/>
      <c r="L20" s="17">
        <v>76</v>
      </c>
      <c r="M20" s="18">
        <v>513</v>
      </c>
      <c r="N20" s="3">
        <v>674</v>
      </c>
      <c r="O20" s="19">
        <v>1187</v>
      </c>
      <c r="P20" s="18">
        <v>3</v>
      </c>
      <c r="Q20" s="3">
        <v>4</v>
      </c>
      <c r="R20" s="19">
        <v>7</v>
      </c>
      <c r="S20" s="18">
        <v>516</v>
      </c>
      <c r="T20" s="3">
        <v>678</v>
      </c>
      <c r="U20" s="19">
        <v>1194</v>
      </c>
    </row>
    <row r="21" spans="1:21" ht="15.75" customHeight="1" x14ac:dyDescent="0.15">
      <c r="A21" s="17">
        <v>17</v>
      </c>
      <c r="B21" s="18">
        <v>426</v>
      </c>
      <c r="C21" s="3">
        <v>414</v>
      </c>
      <c r="D21" s="19">
        <v>840</v>
      </c>
      <c r="E21" s="18">
        <v>3</v>
      </c>
      <c r="F21" s="3">
        <v>6</v>
      </c>
      <c r="G21" s="19">
        <v>9</v>
      </c>
      <c r="H21" s="18">
        <v>429</v>
      </c>
      <c r="I21" s="3">
        <v>420</v>
      </c>
      <c r="J21" s="19">
        <v>849</v>
      </c>
      <c r="K21" s="2"/>
      <c r="L21" s="17">
        <v>77</v>
      </c>
      <c r="M21" s="18">
        <v>490</v>
      </c>
      <c r="N21" s="3">
        <v>681</v>
      </c>
      <c r="O21" s="19">
        <v>1171</v>
      </c>
      <c r="P21" s="18">
        <v>2</v>
      </c>
      <c r="Q21" s="3">
        <v>4</v>
      </c>
      <c r="R21" s="19">
        <v>6</v>
      </c>
      <c r="S21" s="18">
        <v>492</v>
      </c>
      <c r="T21" s="3">
        <v>685</v>
      </c>
      <c r="U21" s="19">
        <v>1177</v>
      </c>
    </row>
    <row r="22" spans="1:21" ht="15.75" customHeight="1" x14ac:dyDescent="0.15">
      <c r="A22" s="17">
        <v>18</v>
      </c>
      <c r="B22" s="18">
        <v>407</v>
      </c>
      <c r="C22" s="3">
        <v>408</v>
      </c>
      <c r="D22" s="19">
        <v>815</v>
      </c>
      <c r="E22" s="18">
        <v>7</v>
      </c>
      <c r="F22" s="3">
        <v>11</v>
      </c>
      <c r="G22" s="19">
        <v>18</v>
      </c>
      <c r="H22" s="18">
        <v>414</v>
      </c>
      <c r="I22" s="3">
        <v>419</v>
      </c>
      <c r="J22" s="19">
        <v>833</v>
      </c>
      <c r="K22" s="2"/>
      <c r="L22" s="17">
        <v>78</v>
      </c>
      <c r="M22" s="18">
        <v>402</v>
      </c>
      <c r="N22" s="3">
        <v>503</v>
      </c>
      <c r="O22" s="19">
        <v>905</v>
      </c>
      <c r="P22" s="18">
        <v>4</v>
      </c>
      <c r="Q22" s="3">
        <v>2</v>
      </c>
      <c r="R22" s="19">
        <v>6</v>
      </c>
      <c r="S22" s="18">
        <v>406</v>
      </c>
      <c r="T22" s="3">
        <v>505</v>
      </c>
      <c r="U22" s="19">
        <v>911</v>
      </c>
    </row>
    <row r="23" spans="1:21" ht="15.75" customHeight="1" x14ac:dyDescent="0.15">
      <c r="A23" s="17">
        <v>19</v>
      </c>
      <c r="B23" s="18">
        <v>392</v>
      </c>
      <c r="C23" s="3">
        <v>388</v>
      </c>
      <c r="D23" s="19">
        <v>780</v>
      </c>
      <c r="E23" s="18">
        <v>19</v>
      </c>
      <c r="F23" s="3">
        <v>21</v>
      </c>
      <c r="G23" s="19">
        <v>40</v>
      </c>
      <c r="H23" s="18">
        <v>411</v>
      </c>
      <c r="I23" s="3">
        <v>409</v>
      </c>
      <c r="J23" s="19">
        <v>820</v>
      </c>
      <c r="K23" s="2"/>
      <c r="L23" s="17">
        <v>79</v>
      </c>
      <c r="M23" s="18">
        <v>286</v>
      </c>
      <c r="N23" s="3">
        <v>386</v>
      </c>
      <c r="O23" s="19">
        <v>672</v>
      </c>
      <c r="P23" s="18">
        <v>1</v>
      </c>
      <c r="Q23" s="3">
        <v>2</v>
      </c>
      <c r="R23" s="19">
        <v>3</v>
      </c>
      <c r="S23" s="18">
        <v>287</v>
      </c>
      <c r="T23" s="3">
        <v>388</v>
      </c>
      <c r="U23" s="19">
        <v>675</v>
      </c>
    </row>
    <row r="24" spans="1:21" ht="15.75" customHeight="1" x14ac:dyDescent="0.15">
      <c r="A24" s="17">
        <v>20</v>
      </c>
      <c r="B24" s="18">
        <v>397</v>
      </c>
      <c r="C24" s="3">
        <v>443</v>
      </c>
      <c r="D24" s="19">
        <v>840</v>
      </c>
      <c r="E24" s="18">
        <v>42</v>
      </c>
      <c r="F24" s="3">
        <v>29</v>
      </c>
      <c r="G24" s="19">
        <v>71</v>
      </c>
      <c r="H24" s="18">
        <v>439</v>
      </c>
      <c r="I24" s="3">
        <v>472</v>
      </c>
      <c r="J24" s="19">
        <v>911</v>
      </c>
      <c r="K24" s="2"/>
      <c r="L24" s="17">
        <v>80</v>
      </c>
      <c r="M24" s="18">
        <v>386</v>
      </c>
      <c r="N24" s="3">
        <v>507</v>
      </c>
      <c r="O24" s="19">
        <v>893</v>
      </c>
      <c r="P24" s="18">
        <v>3</v>
      </c>
      <c r="Q24" s="3">
        <v>3</v>
      </c>
      <c r="R24" s="19">
        <v>6</v>
      </c>
      <c r="S24" s="18">
        <v>389</v>
      </c>
      <c r="T24" s="3">
        <v>510</v>
      </c>
      <c r="U24" s="19">
        <v>899</v>
      </c>
    </row>
    <row r="25" spans="1:21" ht="15.75" customHeight="1" x14ac:dyDescent="0.15">
      <c r="A25" s="17">
        <v>21</v>
      </c>
      <c r="B25" s="18">
        <v>450</v>
      </c>
      <c r="C25" s="3">
        <v>427</v>
      </c>
      <c r="D25" s="19">
        <v>877</v>
      </c>
      <c r="E25" s="18">
        <v>35</v>
      </c>
      <c r="F25" s="3">
        <v>52</v>
      </c>
      <c r="G25" s="19">
        <v>87</v>
      </c>
      <c r="H25" s="18">
        <v>485</v>
      </c>
      <c r="I25" s="3">
        <v>479</v>
      </c>
      <c r="J25" s="19">
        <v>964</v>
      </c>
      <c r="K25" s="2"/>
      <c r="L25" s="17">
        <v>81</v>
      </c>
      <c r="M25" s="18">
        <v>378</v>
      </c>
      <c r="N25" s="3">
        <v>511</v>
      </c>
      <c r="O25" s="19">
        <v>889</v>
      </c>
      <c r="P25" s="18">
        <v>4</v>
      </c>
      <c r="Q25" s="3">
        <v>2</v>
      </c>
      <c r="R25" s="19">
        <v>6</v>
      </c>
      <c r="S25" s="18">
        <v>382</v>
      </c>
      <c r="T25" s="3">
        <v>513</v>
      </c>
      <c r="U25" s="19">
        <v>895</v>
      </c>
    </row>
    <row r="26" spans="1:21" ht="15.75" customHeight="1" x14ac:dyDescent="0.15">
      <c r="A26" s="17">
        <v>22</v>
      </c>
      <c r="B26" s="18">
        <v>448</v>
      </c>
      <c r="C26" s="3">
        <v>410</v>
      </c>
      <c r="D26" s="19">
        <v>858</v>
      </c>
      <c r="E26" s="18">
        <v>47</v>
      </c>
      <c r="F26" s="3">
        <v>41</v>
      </c>
      <c r="G26" s="19">
        <v>88</v>
      </c>
      <c r="H26" s="18">
        <v>495</v>
      </c>
      <c r="I26" s="3">
        <v>451</v>
      </c>
      <c r="J26" s="19">
        <v>946</v>
      </c>
      <c r="K26" s="2"/>
      <c r="L26" s="17">
        <v>82</v>
      </c>
      <c r="M26" s="18">
        <v>365</v>
      </c>
      <c r="N26" s="3">
        <v>535</v>
      </c>
      <c r="O26" s="19">
        <v>900</v>
      </c>
      <c r="P26" s="18">
        <v>4</v>
      </c>
      <c r="Q26" s="3">
        <v>2</v>
      </c>
      <c r="R26" s="19">
        <v>6</v>
      </c>
      <c r="S26" s="18">
        <v>369</v>
      </c>
      <c r="T26" s="3">
        <v>537</v>
      </c>
      <c r="U26" s="19">
        <v>906</v>
      </c>
    </row>
    <row r="27" spans="1:21" ht="15.75" customHeight="1" x14ac:dyDescent="0.15">
      <c r="A27" s="17">
        <v>23</v>
      </c>
      <c r="B27" s="18">
        <v>410</v>
      </c>
      <c r="C27" s="3">
        <v>387</v>
      </c>
      <c r="D27" s="19">
        <v>797</v>
      </c>
      <c r="E27" s="18">
        <v>41</v>
      </c>
      <c r="F27" s="3">
        <v>56</v>
      </c>
      <c r="G27" s="19">
        <v>97</v>
      </c>
      <c r="H27" s="18">
        <v>451</v>
      </c>
      <c r="I27" s="3">
        <v>443</v>
      </c>
      <c r="J27" s="19">
        <v>894</v>
      </c>
      <c r="K27" s="2"/>
      <c r="L27" s="17">
        <v>83</v>
      </c>
      <c r="M27" s="18">
        <v>384</v>
      </c>
      <c r="N27" s="3">
        <v>512</v>
      </c>
      <c r="O27" s="19">
        <v>896</v>
      </c>
      <c r="P27" s="18">
        <v>3</v>
      </c>
      <c r="Q27" s="3">
        <v>1</v>
      </c>
      <c r="R27" s="19">
        <v>4</v>
      </c>
      <c r="S27" s="18">
        <v>387</v>
      </c>
      <c r="T27" s="3">
        <v>513</v>
      </c>
      <c r="U27" s="19">
        <v>900</v>
      </c>
    </row>
    <row r="28" spans="1:21" ht="15.75" customHeight="1" x14ac:dyDescent="0.15">
      <c r="A28" s="17">
        <v>24</v>
      </c>
      <c r="B28" s="18">
        <v>416</v>
      </c>
      <c r="C28" s="3">
        <v>407</v>
      </c>
      <c r="D28" s="19">
        <v>823</v>
      </c>
      <c r="E28" s="18">
        <v>50</v>
      </c>
      <c r="F28" s="3">
        <v>52</v>
      </c>
      <c r="G28" s="19">
        <v>102</v>
      </c>
      <c r="H28" s="18">
        <v>466</v>
      </c>
      <c r="I28" s="3">
        <v>459</v>
      </c>
      <c r="J28" s="19">
        <v>925</v>
      </c>
      <c r="K28" s="2"/>
      <c r="L28" s="17">
        <v>84</v>
      </c>
      <c r="M28" s="18">
        <v>310</v>
      </c>
      <c r="N28" s="3">
        <v>442</v>
      </c>
      <c r="O28" s="19">
        <v>752</v>
      </c>
      <c r="P28" s="18">
        <v>1</v>
      </c>
      <c r="Q28" s="3">
        <v>0</v>
      </c>
      <c r="R28" s="19">
        <v>1</v>
      </c>
      <c r="S28" s="18">
        <v>311</v>
      </c>
      <c r="T28" s="3">
        <v>442</v>
      </c>
      <c r="U28" s="19">
        <v>753</v>
      </c>
    </row>
    <row r="29" spans="1:21" ht="15.75" customHeight="1" x14ac:dyDescent="0.15">
      <c r="A29" s="17">
        <v>25</v>
      </c>
      <c r="B29" s="18">
        <v>452</v>
      </c>
      <c r="C29" s="3">
        <v>437</v>
      </c>
      <c r="D29" s="19">
        <v>889</v>
      </c>
      <c r="E29" s="18">
        <v>47</v>
      </c>
      <c r="F29" s="3">
        <v>53</v>
      </c>
      <c r="G29" s="19">
        <v>100</v>
      </c>
      <c r="H29" s="18">
        <v>499</v>
      </c>
      <c r="I29" s="3">
        <v>490</v>
      </c>
      <c r="J29" s="19">
        <v>989</v>
      </c>
      <c r="K29" s="2"/>
      <c r="L29" s="17">
        <v>85</v>
      </c>
      <c r="M29" s="18">
        <v>289</v>
      </c>
      <c r="N29" s="3">
        <v>352</v>
      </c>
      <c r="O29" s="19">
        <v>641</v>
      </c>
      <c r="P29" s="18">
        <v>0</v>
      </c>
      <c r="Q29" s="3">
        <v>2</v>
      </c>
      <c r="R29" s="19">
        <v>2</v>
      </c>
      <c r="S29" s="18">
        <v>289</v>
      </c>
      <c r="T29" s="3">
        <v>354</v>
      </c>
      <c r="U29" s="19">
        <v>643</v>
      </c>
    </row>
    <row r="30" spans="1:21" ht="15.75" customHeight="1" x14ac:dyDescent="0.15">
      <c r="A30" s="17">
        <v>26</v>
      </c>
      <c r="B30" s="18">
        <v>478</v>
      </c>
      <c r="C30" s="3">
        <v>441</v>
      </c>
      <c r="D30" s="19">
        <v>919</v>
      </c>
      <c r="E30" s="18">
        <v>59</v>
      </c>
      <c r="F30" s="3">
        <v>37</v>
      </c>
      <c r="G30" s="19">
        <v>96</v>
      </c>
      <c r="H30" s="18">
        <v>537</v>
      </c>
      <c r="I30" s="3">
        <v>478</v>
      </c>
      <c r="J30" s="19">
        <v>1015</v>
      </c>
      <c r="K30" s="2"/>
      <c r="L30" s="17">
        <v>86</v>
      </c>
      <c r="M30" s="18">
        <v>219</v>
      </c>
      <c r="N30" s="3">
        <v>297</v>
      </c>
      <c r="O30" s="19">
        <v>516</v>
      </c>
      <c r="P30" s="18">
        <v>0</v>
      </c>
      <c r="Q30" s="3">
        <v>1</v>
      </c>
      <c r="R30" s="19">
        <v>1</v>
      </c>
      <c r="S30" s="18">
        <v>219</v>
      </c>
      <c r="T30" s="3">
        <v>298</v>
      </c>
      <c r="U30" s="19">
        <v>517</v>
      </c>
    </row>
    <row r="31" spans="1:21" ht="15.75" customHeight="1" x14ac:dyDescent="0.15">
      <c r="A31" s="17">
        <v>27</v>
      </c>
      <c r="B31" s="18">
        <v>495</v>
      </c>
      <c r="C31" s="3">
        <v>444</v>
      </c>
      <c r="D31" s="19">
        <v>939</v>
      </c>
      <c r="E31" s="18">
        <v>71</v>
      </c>
      <c r="F31" s="3">
        <v>49</v>
      </c>
      <c r="G31" s="19">
        <v>120</v>
      </c>
      <c r="H31" s="18">
        <v>566</v>
      </c>
      <c r="I31" s="3">
        <v>493</v>
      </c>
      <c r="J31" s="19">
        <v>1059</v>
      </c>
      <c r="K31" s="2"/>
      <c r="L31" s="17">
        <v>87</v>
      </c>
      <c r="M31" s="18">
        <v>187</v>
      </c>
      <c r="N31" s="3">
        <v>283</v>
      </c>
      <c r="O31" s="19">
        <v>470</v>
      </c>
      <c r="P31" s="18">
        <v>0</v>
      </c>
      <c r="Q31" s="3">
        <v>2</v>
      </c>
      <c r="R31" s="19">
        <v>2</v>
      </c>
      <c r="S31" s="18">
        <v>187</v>
      </c>
      <c r="T31" s="3">
        <v>285</v>
      </c>
      <c r="U31" s="19">
        <v>472</v>
      </c>
    </row>
    <row r="32" spans="1:21" ht="15.75" customHeight="1" x14ac:dyDescent="0.15">
      <c r="A32" s="17">
        <v>28</v>
      </c>
      <c r="B32" s="18">
        <v>488</v>
      </c>
      <c r="C32" s="3">
        <v>518</v>
      </c>
      <c r="D32" s="19">
        <v>1006</v>
      </c>
      <c r="E32" s="18">
        <v>51</v>
      </c>
      <c r="F32" s="3">
        <v>31</v>
      </c>
      <c r="G32" s="19">
        <v>82</v>
      </c>
      <c r="H32" s="18">
        <v>539</v>
      </c>
      <c r="I32" s="3">
        <v>549</v>
      </c>
      <c r="J32" s="19">
        <v>1088</v>
      </c>
      <c r="K32" s="2"/>
      <c r="L32" s="17">
        <v>88</v>
      </c>
      <c r="M32" s="18">
        <v>166</v>
      </c>
      <c r="N32" s="3">
        <v>250</v>
      </c>
      <c r="O32" s="19">
        <v>416</v>
      </c>
      <c r="P32" s="18">
        <v>0</v>
      </c>
      <c r="Q32" s="3">
        <v>1</v>
      </c>
      <c r="R32" s="19">
        <v>1</v>
      </c>
      <c r="S32" s="18">
        <v>166</v>
      </c>
      <c r="T32" s="3">
        <v>251</v>
      </c>
      <c r="U32" s="19">
        <v>417</v>
      </c>
    </row>
    <row r="33" spans="1:21" ht="15.75" customHeight="1" x14ac:dyDescent="0.15">
      <c r="A33" s="17">
        <v>29</v>
      </c>
      <c r="B33" s="18">
        <v>451</v>
      </c>
      <c r="C33" s="3">
        <v>488</v>
      </c>
      <c r="D33" s="19">
        <v>939</v>
      </c>
      <c r="E33" s="18">
        <v>60</v>
      </c>
      <c r="F33" s="3">
        <v>38</v>
      </c>
      <c r="G33" s="19">
        <v>98</v>
      </c>
      <c r="H33" s="18">
        <v>511</v>
      </c>
      <c r="I33" s="3">
        <v>526</v>
      </c>
      <c r="J33" s="19">
        <v>1037</v>
      </c>
      <c r="K33" s="2"/>
      <c r="L33" s="17">
        <v>89</v>
      </c>
      <c r="M33" s="18">
        <v>162</v>
      </c>
      <c r="N33" s="3">
        <v>197</v>
      </c>
      <c r="O33" s="19">
        <v>359</v>
      </c>
      <c r="P33" s="18">
        <v>0</v>
      </c>
      <c r="Q33" s="3">
        <v>0</v>
      </c>
      <c r="R33" s="19">
        <v>0</v>
      </c>
      <c r="S33" s="18">
        <v>162</v>
      </c>
      <c r="T33" s="3">
        <v>197</v>
      </c>
      <c r="U33" s="19">
        <v>359</v>
      </c>
    </row>
    <row r="34" spans="1:21" ht="15.75" customHeight="1" x14ac:dyDescent="0.15">
      <c r="A34" s="17">
        <v>30</v>
      </c>
      <c r="B34" s="18">
        <v>489</v>
      </c>
      <c r="C34" s="3">
        <v>453</v>
      </c>
      <c r="D34" s="19">
        <v>942</v>
      </c>
      <c r="E34" s="18">
        <v>46</v>
      </c>
      <c r="F34" s="3">
        <v>24</v>
      </c>
      <c r="G34" s="19">
        <v>70</v>
      </c>
      <c r="H34" s="18">
        <v>535</v>
      </c>
      <c r="I34" s="3">
        <v>477</v>
      </c>
      <c r="J34" s="19">
        <v>1012</v>
      </c>
      <c r="K34" s="2"/>
      <c r="L34" s="17">
        <v>90</v>
      </c>
      <c r="M34" s="18">
        <v>100</v>
      </c>
      <c r="N34" s="3">
        <v>151</v>
      </c>
      <c r="O34" s="19">
        <v>251</v>
      </c>
      <c r="P34" s="18">
        <v>1</v>
      </c>
      <c r="Q34" s="3">
        <v>2</v>
      </c>
      <c r="R34" s="19">
        <v>3</v>
      </c>
      <c r="S34" s="18">
        <v>101</v>
      </c>
      <c r="T34" s="3">
        <v>153</v>
      </c>
      <c r="U34" s="19">
        <v>254</v>
      </c>
    </row>
    <row r="35" spans="1:21" ht="15.75" customHeight="1" x14ac:dyDescent="0.15">
      <c r="A35" s="17">
        <v>31</v>
      </c>
      <c r="B35" s="18">
        <v>501</v>
      </c>
      <c r="C35" s="3">
        <v>464</v>
      </c>
      <c r="D35" s="19">
        <v>965</v>
      </c>
      <c r="E35" s="18">
        <v>53</v>
      </c>
      <c r="F35" s="3">
        <v>19</v>
      </c>
      <c r="G35" s="19">
        <v>72</v>
      </c>
      <c r="H35" s="18">
        <v>554</v>
      </c>
      <c r="I35" s="3">
        <v>483</v>
      </c>
      <c r="J35" s="19">
        <v>1037</v>
      </c>
      <c r="K35" s="2"/>
      <c r="L35" s="17">
        <v>91</v>
      </c>
      <c r="M35" s="18">
        <v>72</v>
      </c>
      <c r="N35" s="3">
        <v>139</v>
      </c>
      <c r="O35" s="19">
        <v>211</v>
      </c>
      <c r="P35" s="18">
        <v>0</v>
      </c>
      <c r="Q35" s="3">
        <v>0</v>
      </c>
      <c r="R35" s="19">
        <v>0</v>
      </c>
      <c r="S35" s="18">
        <v>72</v>
      </c>
      <c r="T35" s="3">
        <v>139</v>
      </c>
      <c r="U35" s="19">
        <v>211</v>
      </c>
    </row>
    <row r="36" spans="1:21" ht="15.75" customHeight="1" x14ac:dyDescent="0.15">
      <c r="A36" s="17">
        <v>32</v>
      </c>
      <c r="B36" s="18">
        <v>464</v>
      </c>
      <c r="C36" s="3">
        <v>424</v>
      </c>
      <c r="D36" s="19">
        <v>888</v>
      </c>
      <c r="E36" s="18">
        <v>40</v>
      </c>
      <c r="F36" s="3">
        <v>23</v>
      </c>
      <c r="G36" s="19">
        <v>63</v>
      </c>
      <c r="H36" s="18">
        <v>504</v>
      </c>
      <c r="I36" s="3">
        <v>447</v>
      </c>
      <c r="J36" s="19">
        <v>951</v>
      </c>
      <c r="K36" s="2"/>
      <c r="L36" s="17">
        <v>92</v>
      </c>
      <c r="M36" s="18">
        <v>50</v>
      </c>
      <c r="N36" s="3">
        <v>113</v>
      </c>
      <c r="O36" s="19">
        <v>163</v>
      </c>
      <c r="P36" s="18">
        <v>0</v>
      </c>
      <c r="Q36" s="3">
        <v>0</v>
      </c>
      <c r="R36" s="19">
        <v>0</v>
      </c>
      <c r="S36" s="18">
        <v>50</v>
      </c>
      <c r="T36" s="3">
        <v>113</v>
      </c>
      <c r="U36" s="19">
        <v>163</v>
      </c>
    </row>
    <row r="37" spans="1:21" ht="15.75" customHeight="1" x14ac:dyDescent="0.15">
      <c r="A37" s="17">
        <v>33</v>
      </c>
      <c r="B37" s="18">
        <v>485</v>
      </c>
      <c r="C37" s="3">
        <v>449</v>
      </c>
      <c r="D37" s="19">
        <v>934</v>
      </c>
      <c r="E37" s="18">
        <v>31</v>
      </c>
      <c r="F37" s="3">
        <v>28</v>
      </c>
      <c r="G37" s="19">
        <v>59</v>
      </c>
      <c r="H37" s="18">
        <v>516</v>
      </c>
      <c r="I37" s="3">
        <v>477</v>
      </c>
      <c r="J37" s="19">
        <v>993</v>
      </c>
      <c r="K37" s="2"/>
      <c r="L37" s="17">
        <v>93</v>
      </c>
      <c r="M37" s="18">
        <v>41</v>
      </c>
      <c r="N37" s="3">
        <v>99</v>
      </c>
      <c r="O37" s="19">
        <v>140</v>
      </c>
      <c r="P37" s="18">
        <v>0</v>
      </c>
      <c r="Q37" s="3">
        <v>0</v>
      </c>
      <c r="R37" s="19">
        <v>0</v>
      </c>
      <c r="S37" s="18">
        <v>41</v>
      </c>
      <c r="T37" s="3">
        <v>99</v>
      </c>
      <c r="U37" s="19">
        <v>140</v>
      </c>
    </row>
    <row r="38" spans="1:21" ht="15.75" customHeight="1" x14ac:dyDescent="0.15">
      <c r="A38" s="17">
        <v>34</v>
      </c>
      <c r="B38" s="18">
        <v>496</v>
      </c>
      <c r="C38" s="3">
        <v>455</v>
      </c>
      <c r="D38" s="19">
        <v>951</v>
      </c>
      <c r="E38" s="18">
        <v>38</v>
      </c>
      <c r="F38" s="3">
        <v>20</v>
      </c>
      <c r="G38" s="19">
        <v>58</v>
      </c>
      <c r="H38" s="18">
        <v>534</v>
      </c>
      <c r="I38" s="3">
        <v>475</v>
      </c>
      <c r="J38" s="19">
        <v>1009</v>
      </c>
      <c r="K38" s="2"/>
      <c r="L38" s="17">
        <v>94</v>
      </c>
      <c r="M38" s="18">
        <v>26</v>
      </c>
      <c r="N38" s="3">
        <v>71</v>
      </c>
      <c r="O38" s="19">
        <v>97</v>
      </c>
      <c r="P38" s="18">
        <v>0</v>
      </c>
      <c r="Q38" s="3">
        <v>0</v>
      </c>
      <c r="R38" s="19">
        <v>0</v>
      </c>
      <c r="S38" s="18">
        <v>26</v>
      </c>
      <c r="T38" s="3">
        <v>71</v>
      </c>
      <c r="U38" s="19">
        <v>97</v>
      </c>
    </row>
    <row r="39" spans="1:21" ht="15.75" customHeight="1" x14ac:dyDescent="0.15">
      <c r="A39" s="17">
        <v>35</v>
      </c>
      <c r="B39" s="18">
        <v>492</v>
      </c>
      <c r="C39" s="3">
        <v>437</v>
      </c>
      <c r="D39" s="19">
        <v>929</v>
      </c>
      <c r="E39" s="18">
        <v>39</v>
      </c>
      <c r="F39" s="3">
        <v>29</v>
      </c>
      <c r="G39" s="19">
        <v>68</v>
      </c>
      <c r="H39" s="18">
        <v>531</v>
      </c>
      <c r="I39" s="3">
        <v>466</v>
      </c>
      <c r="J39" s="19">
        <v>997</v>
      </c>
      <c r="K39" s="2"/>
      <c r="L39" s="17">
        <v>95</v>
      </c>
      <c r="M39" s="18">
        <v>18</v>
      </c>
      <c r="N39" s="3">
        <v>49</v>
      </c>
      <c r="O39" s="19">
        <v>67</v>
      </c>
      <c r="P39" s="18">
        <v>0</v>
      </c>
      <c r="Q39" s="3">
        <v>0</v>
      </c>
      <c r="R39" s="19">
        <v>0</v>
      </c>
      <c r="S39" s="18">
        <v>18</v>
      </c>
      <c r="T39" s="3">
        <v>49</v>
      </c>
      <c r="U39" s="19">
        <v>67</v>
      </c>
    </row>
    <row r="40" spans="1:21" ht="15.75" customHeight="1" x14ac:dyDescent="0.15">
      <c r="A40" s="17">
        <v>36</v>
      </c>
      <c r="B40" s="18">
        <v>504</v>
      </c>
      <c r="C40" s="3">
        <v>441</v>
      </c>
      <c r="D40" s="19">
        <v>945</v>
      </c>
      <c r="E40" s="18">
        <v>39</v>
      </c>
      <c r="F40" s="3">
        <v>28</v>
      </c>
      <c r="G40" s="19">
        <v>67</v>
      </c>
      <c r="H40" s="18">
        <v>543</v>
      </c>
      <c r="I40" s="3">
        <v>469</v>
      </c>
      <c r="J40" s="19">
        <v>1012</v>
      </c>
      <c r="K40" s="2"/>
      <c r="L40" s="17">
        <v>96</v>
      </c>
      <c r="M40" s="18">
        <v>10</v>
      </c>
      <c r="N40" s="3">
        <v>38</v>
      </c>
      <c r="O40" s="19">
        <v>48</v>
      </c>
      <c r="P40" s="18">
        <v>0</v>
      </c>
      <c r="Q40" s="3">
        <v>0</v>
      </c>
      <c r="R40" s="19">
        <v>0</v>
      </c>
      <c r="S40" s="18">
        <v>10</v>
      </c>
      <c r="T40" s="3">
        <v>38</v>
      </c>
      <c r="U40" s="19">
        <v>48</v>
      </c>
    </row>
    <row r="41" spans="1:21" ht="15.75" customHeight="1" x14ac:dyDescent="0.15">
      <c r="A41" s="17">
        <v>37</v>
      </c>
      <c r="B41" s="18">
        <v>500</v>
      </c>
      <c r="C41" s="3">
        <v>436</v>
      </c>
      <c r="D41" s="19">
        <v>936</v>
      </c>
      <c r="E41" s="18">
        <v>29</v>
      </c>
      <c r="F41" s="3">
        <v>20</v>
      </c>
      <c r="G41" s="19">
        <v>49</v>
      </c>
      <c r="H41" s="18">
        <v>529</v>
      </c>
      <c r="I41" s="3">
        <v>456</v>
      </c>
      <c r="J41" s="19">
        <v>985</v>
      </c>
      <c r="K41" s="2"/>
      <c r="L41" s="17">
        <v>97</v>
      </c>
      <c r="M41" s="18">
        <v>5</v>
      </c>
      <c r="N41" s="3">
        <v>22</v>
      </c>
      <c r="O41" s="19">
        <v>27</v>
      </c>
      <c r="P41" s="18">
        <v>0</v>
      </c>
      <c r="Q41" s="3">
        <v>0</v>
      </c>
      <c r="R41" s="19">
        <v>0</v>
      </c>
      <c r="S41" s="18">
        <v>5</v>
      </c>
      <c r="T41" s="3">
        <v>22</v>
      </c>
      <c r="U41" s="19">
        <v>27</v>
      </c>
    </row>
    <row r="42" spans="1:21" ht="15.75" customHeight="1" x14ac:dyDescent="0.15">
      <c r="A42" s="17">
        <v>38</v>
      </c>
      <c r="B42" s="18">
        <v>530</v>
      </c>
      <c r="C42" s="3">
        <v>504</v>
      </c>
      <c r="D42" s="19">
        <v>1034</v>
      </c>
      <c r="E42" s="18">
        <v>20</v>
      </c>
      <c r="F42" s="3">
        <v>22</v>
      </c>
      <c r="G42" s="19">
        <v>42</v>
      </c>
      <c r="H42" s="18">
        <v>550</v>
      </c>
      <c r="I42" s="3">
        <v>526</v>
      </c>
      <c r="J42" s="19">
        <v>1076</v>
      </c>
      <c r="K42" s="2"/>
      <c r="L42" s="17">
        <v>98</v>
      </c>
      <c r="M42" s="18">
        <v>2</v>
      </c>
      <c r="N42" s="3">
        <v>15</v>
      </c>
      <c r="O42" s="19">
        <v>17</v>
      </c>
      <c r="P42" s="18">
        <v>0</v>
      </c>
      <c r="Q42" s="3">
        <v>0</v>
      </c>
      <c r="R42" s="19">
        <v>0</v>
      </c>
      <c r="S42" s="18">
        <v>2</v>
      </c>
      <c r="T42" s="3">
        <v>15</v>
      </c>
      <c r="U42" s="19">
        <v>17</v>
      </c>
    </row>
    <row r="43" spans="1:21" ht="15.75" customHeight="1" x14ac:dyDescent="0.15">
      <c r="A43" s="17">
        <v>39</v>
      </c>
      <c r="B43" s="18">
        <v>512</v>
      </c>
      <c r="C43" s="3">
        <v>490</v>
      </c>
      <c r="D43" s="19">
        <v>1002</v>
      </c>
      <c r="E43" s="18">
        <v>27</v>
      </c>
      <c r="F43" s="3">
        <v>27</v>
      </c>
      <c r="G43" s="19">
        <v>54</v>
      </c>
      <c r="H43" s="18">
        <v>539</v>
      </c>
      <c r="I43" s="3">
        <v>517</v>
      </c>
      <c r="J43" s="19">
        <v>1056</v>
      </c>
      <c r="K43" s="2"/>
      <c r="L43" s="17">
        <v>99</v>
      </c>
      <c r="M43" s="18">
        <v>2</v>
      </c>
      <c r="N43" s="3">
        <v>13</v>
      </c>
      <c r="O43" s="19">
        <v>15</v>
      </c>
      <c r="P43" s="18">
        <v>0</v>
      </c>
      <c r="Q43" s="3">
        <v>0</v>
      </c>
      <c r="R43" s="19">
        <v>0</v>
      </c>
      <c r="S43" s="18">
        <v>2</v>
      </c>
      <c r="T43" s="3">
        <v>13</v>
      </c>
      <c r="U43" s="19">
        <v>15</v>
      </c>
    </row>
    <row r="44" spans="1:21" ht="15.75" customHeight="1" x14ac:dyDescent="0.15">
      <c r="A44" s="17">
        <v>40</v>
      </c>
      <c r="B44" s="18">
        <v>561</v>
      </c>
      <c r="C44" s="3">
        <v>507</v>
      </c>
      <c r="D44" s="19">
        <v>1068</v>
      </c>
      <c r="E44" s="18">
        <v>20</v>
      </c>
      <c r="F44" s="3">
        <v>22</v>
      </c>
      <c r="G44" s="19">
        <v>42</v>
      </c>
      <c r="H44" s="18">
        <v>581</v>
      </c>
      <c r="I44" s="3">
        <v>529</v>
      </c>
      <c r="J44" s="19">
        <v>1110</v>
      </c>
      <c r="K44" s="2"/>
      <c r="L44" s="17">
        <v>100</v>
      </c>
      <c r="M44" s="18">
        <v>1</v>
      </c>
      <c r="N44" s="3">
        <v>7</v>
      </c>
      <c r="O44" s="19">
        <v>8</v>
      </c>
      <c r="P44" s="18">
        <v>0</v>
      </c>
      <c r="Q44" s="3">
        <v>0</v>
      </c>
      <c r="R44" s="19">
        <v>0</v>
      </c>
      <c r="S44" s="18">
        <v>1</v>
      </c>
      <c r="T44" s="3">
        <v>7</v>
      </c>
      <c r="U44" s="19">
        <v>8</v>
      </c>
    </row>
    <row r="45" spans="1:21" ht="15.75" customHeight="1" x14ac:dyDescent="0.15">
      <c r="A45" s="17">
        <v>41</v>
      </c>
      <c r="B45" s="18">
        <v>602</v>
      </c>
      <c r="C45" s="3">
        <v>550</v>
      </c>
      <c r="D45" s="19">
        <v>1152</v>
      </c>
      <c r="E45" s="18">
        <v>22</v>
      </c>
      <c r="F45" s="3">
        <v>24</v>
      </c>
      <c r="G45" s="19">
        <v>46</v>
      </c>
      <c r="H45" s="18">
        <v>624</v>
      </c>
      <c r="I45" s="3">
        <v>574</v>
      </c>
      <c r="J45" s="19">
        <v>1198</v>
      </c>
      <c r="K45" s="2"/>
      <c r="L45" s="17">
        <v>101</v>
      </c>
      <c r="M45" s="18">
        <v>1</v>
      </c>
      <c r="N45" s="3">
        <v>6</v>
      </c>
      <c r="O45" s="19">
        <v>7</v>
      </c>
      <c r="P45" s="18">
        <v>0</v>
      </c>
      <c r="Q45" s="3">
        <v>0</v>
      </c>
      <c r="R45" s="19">
        <v>0</v>
      </c>
      <c r="S45" s="18">
        <v>1</v>
      </c>
      <c r="T45" s="3">
        <v>6</v>
      </c>
      <c r="U45" s="19">
        <v>7</v>
      </c>
    </row>
    <row r="46" spans="1:21" ht="15.75" customHeight="1" x14ac:dyDescent="0.15">
      <c r="A46" s="17">
        <v>42</v>
      </c>
      <c r="B46" s="18">
        <v>522</v>
      </c>
      <c r="C46" s="3">
        <v>487</v>
      </c>
      <c r="D46" s="19">
        <v>1009</v>
      </c>
      <c r="E46" s="18">
        <v>12</v>
      </c>
      <c r="F46" s="3">
        <v>24</v>
      </c>
      <c r="G46" s="19">
        <v>36</v>
      </c>
      <c r="H46" s="18">
        <v>534</v>
      </c>
      <c r="I46" s="3">
        <v>511</v>
      </c>
      <c r="J46" s="19">
        <v>1045</v>
      </c>
      <c r="K46" s="2"/>
      <c r="L46" s="17">
        <v>102</v>
      </c>
      <c r="M46" s="18">
        <v>0</v>
      </c>
      <c r="N46" s="3">
        <v>4</v>
      </c>
      <c r="O46" s="19">
        <v>4</v>
      </c>
      <c r="P46" s="18">
        <v>0</v>
      </c>
      <c r="Q46" s="3">
        <v>0</v>
      </c>
      <c r="R46" s="19">
        <v>0</v>
      </c>
      <c r="S46" s="18">
        <v>0</v>
      </c>
      <c r="T46" s="3">
        <v>4</v>
      </c>
      <c r="U46" s="19">
        <v>4</v>
      </c>
    </row>
    <row r="47" spans="1:21" ht="15.75" customHeight="1" x14ac:dyDescent="0.15">
      <c r="A47" s="17">
        <v>43</v>
      </c>
      <c r="B47" s="18">
        <v>551</v>
      </c>
      <c r="C47" s="3">
        <v>499</v>
      </c>
      <c r="D47" s="19">
        <v>1050</v>
      </c>
      <c r="E47" s="18">
        <v>13</v>
      </c>
      <c r="F47" s="3">
        <v>21</v>
      </c>
      <c r="G47" s="19">
        <v>34</v>
      </c>
      <c r="H47" s="18">
        <v>564</v>
      </c>
      <c r="I47" s="3">
        <v>520</v>
      </c>
      <c r="J47" s="19">
        <v>1084</v>
      </c>
      <c r="K47" s="2"/>
      <c r="L47" s="17">
        <v>103</v>
      </c>
      <c r="M47" s="18">
        <v>0</v>
      </c>
      <c r="N47" s="3">
        <v>2</v>
      </c>
      <c r="O47" s="19">
        <v>2</v>
      </c>
      <c r="P47" s="18">
        <v>0</v>
      </c>
      <c r="Q47" s="3">
        <v>0</v>
      </c>
      <c r="R47" s="19">
        <v>0</v>
      </c>
      <c r="S47" s="18">
        <v>0</v>
      </c>
      <c r="T47" s="3">
        <v>2</v>
      </c>
      <c r="U47" s="19">
        <v>2</v>
      </c>
    </row>
    <row r="48" spans="1:21" ht="15.75" customHeight="1" x14ac:dyDescent="0.15">
      <c r="A48" s="17">
        <v>44</v>
      </c>
      <c r="B48" s="18">
        <v>585</v>
      </c>
      <c r="C48" s="3">
        <v>508</v>
      </c>
      <c r="D48" s="19">
        <v>1093</v>
      </c>
      <c r="E48" s="18">
        <v>14</v>
      </c>
      <c r="F48" s="3">
        <v>11</v>
      </c>
      <c r="G48" s="19">
        <v>25</v>
      </c>
      <c r="H48" s="18">
        <v>599</v>
      </c>
      <c r="I48" s="3">
        <v>519</v>
      </c>
      <c r="J48" s="19">
        <v>1118</v>
      </c>
      <c r="K48" s="2"/>
      <c r="L48" s="17">
        <v>104</v>
      </c>
      <c r="M48" s="18">
        <v>0</v>
      </c>
      <c r="N48" s="3">
        <v>0</v>
      </c>
      <c r="O48" s="19">
        <v>0</v>
      </c>
      <c r="P48" s="18">
        <v>0</v>
      </c>
      <c r="Q48" s="3">
        <v>0</v>
      </c>
      <c r="R48" s="19">
        <v>0</v>
      </c>
      <c r="S48" s="18">
        <v>0</v>
      </c>
      <c r="T48" s="3">
        <v>0</v>
      </c>
      <c r="U48" s="19">
        <v>0</v>
      </c>
    </row>
    <row r="49" spans="1:21" ht="15.75" customHeight="1" x14ac:dyDescent="0.15">
      <c r="A49" s="17">
        <v>45</v>
      </c>
      <c r="B49" s="18">
        <v>579</v>
      </c>
      <c r="C49" s="3">
        <v>581</v>
      </c>
      <c r="D49" s="19">
        <v>1160</v>
      </c>
      <c r="E49" s="18">
        <v>15</v>
      </c>
      <c r="F49" s="3">
        <v>21</v>
      </c>
      <c r="G49" s="19">
        <v>36</v>
      </c>
      <c r="H49" s="18">
        <v>594</v>
      </c>
      <c r="I49" s="3">
        <v>602</v>
      </c>
      <c r="J49" s="19">
        <v>1196</v>
      </c>
      <c r="K49" s="2"/>
      <c r="L49" s="17">
        <v>105</v>
      </c>
      <c r="M49" s="18">
        <v>0</v>
      </c>
      <c r="N49" s="3">
        <v>1</v>
      </c>
      <c r="O49" s="19">
        <v>1</v>
      </c>
      <c r="P49" s="18">
        <v>0</v>
      </c>
      <c r="Q49" s="3">
        <v>0</v>
      </c>
      <c r="R49" s="19">
        <v>0</v>
      </c>
      <c r="S49" s="18">
        <v>0</v>
      </c>
      <c r="T49" s="3">
        <v>1</v>
      </c>
      <c r="U49" s="19">
        <v>1</v>
      </c>
    </row>
    <row r="50" spans="1:21" ht="15.75" customHeight="1" x14ac:dyDescent="0.15">
      <c r="A50" s="17">
        <v>46</v>
      </c>
      <c r="B50" s="18">
        <v>624</v>
      </c>
      <c r="C50" s="3">
        <v>552</v>
      </c>
      <c r="D50" s="19">
        <v>1176</v>
      </c>
      <c r="E50" s="18">
        <v>17</v>
      </c>
      <c r="F50" s="3">
        <v>21</v>
      </c>
      <c r="G50" s="19">
        <v>38</v>
      </c>
      <c r="H50" s="18">
        <v>641</v>
      </c>
      <c r="I50" s="3">
        <v>573</v>
      </c>
      <c r="J50" s="19">
        <v>1214</v>
      </c>
      <c r="K50" s="2"/>
      <c r="L50" s="17">
        <v>106</v>
      </c>
      <c r="M50" s="18">
        <v>0</v>
      </c>
      <c r="N50" s="3">
        <v>0</v>
      </c>
      <c r="O50" s="19">
        <v>0</v>
      </c>
      <c r="P50" s="18">
        <v>0</v>
      </c>
      <c r="Q50" s="3">
        <v>0</v>
      </c>
      <c r="R50" s="19">
        <v>0</v>
      </c>
      <c r="S50" s="18">
        <v>0</v>
      </c>
      <c r="T50" s="3">
        <v>0</v>
      </c>
      <c r="U50" s="19">
        <v>0</v>
      </c>
    </row>
    <row r="51" spans="1:21" ht="15.75" customHeight="1" x14ac:dyDescent="0.15">
      <c r="A51" s="17">
        <v>47</v>
      </c>
      <c r="B51" s="18">
        <v>628</v>
      </c>
      <c r="C51" s="3">
        <v>613</v>
      </c>
      <c r="D51" s="19">
        <v>1241</v>
      </c>
      <c r="E51" s="18">
        <v>15</v>
      </c>
      <c r="F51" s="3">
        <v>16</v>
      </c>
      <c r="G51" s="19">
        <v>31</v>
      </c>
      <c r="H51" s="18">
        <v>643</v>
      </c>
      <c r="I51" s="3">
        <v>629</v>
      </c>
      <c r="J51" s="19">
        <v>1272</v>
      </c>
      <c r="K51" s="2"/>
      <c r="L51" s="17">
        <v>107</v>
      </c>
      <c r="M51" s="18">
        <v>0</v>
      </c>
      <c r="N51" s="3">
        <v>0</v>
      </c>
      <c r="O51" s="19">
        <v>0</v>
      </c>
      <c r="P51" s="18">
        <v>0</v>
      </c>
      <c r="Q51" s="3">
        <v>0</v>
      </c>
      <c r="R51" s="19">
        <v>0</v>
      </c>
      <c r="S51" s="18">
        <v>0</v>
      </c>
      <c r="T51" s="3">
        <v>0</v>
      </c>
      <c r="U51" s="19">
        <v>0</v>
      </c>
    </row>
    <row r="52" spans="1:21" ht="15.75" customHeight="1" x14ac:dyDescent="0.15">
      <c r="A52" s="17">
        <v>48</v>
      </c>
      <c r="B52" s="18">
        <v>667</v>
      </c>
      <c r="C52" s="3">
        <v>615</v>
      </c>
      <c r="D52" s="19">
        <v>1282</v>
      </c>
      <c r="E52" s="18">
        <v>8</v>
      </c>
      <c r="F52" s="3">
        <v>22</v>
      </c>
      <c r="G52" s="19">
        <v>30</v>
      </c>
      <c r="H52" s="18">
        <v>675</v>
      </c>
      <c r="I52" s="3">
        <v>637</v>
      </c>
      <c r="J52" s="19">
        <v>1312</v>
      </c>
      <c r="K52" s="2"/>
      <c r="L52" s="17">
        <v>108</v>
      </c>
      <c r="M52" s="18">
        <v>0</v>
      </c>
      <c r="N52" s="3">
        <v>0</v>
      </c>
      <c r="O52" s="19">
        <v>0</v>
      </c>
      <c r="P52" s="18">
        <v>0</v>
      </c>
      <c r="Q52" s="3">
        <v>0</v>
      </c>
      <c r="R52" s="19">
        <v>0</v>
      </c>
      <c r="S52" s="18">
        <v>0</v>
      </c>
      <c r="T52" s="3">
        <v>0</v>
      </c>
      <c r="U52" s="19">
        <v>0</v>
      </c>
    </row>
    <row r="53" spans="1:21" ht="15.75" customHeight="1" x14ac:dyDescent="0.15">
      <c r="A53" s="17">
        <v>49</v>
      </c>
      <c r="B53" s="18">
        <v>753</v>
      </c>
      <c r="C53" s="3">
        <v>688</v>
      </c>
      <c r="D53" s="19">
        <v>1441</v>
      </c>
      <c r="E53" s="18">
        <v>10</v>
      </c>
      <c r="F53" s="3">
        <v>11</v>
      </c>
      <c r="G53" s="19">
        <v>21</v>
      </c>
      <c r="H53" s="18">
        <v>763</v>
      </c>
      <c r="I53" s="3">
        <v>699</v>
      </c>
      <c r="J53" s="19">
        <v>1462</v>
      </c>
      <c r="K53" s="2"/>
      <c r="L53" s="17">
        <v>109</v>
      </c>
      <c r="M53" s="18">
        <v>0</v>
      </c>
      <c r="N53" s="3">
        <v>0</v>
      </c>
      <c r="O53" s="19">
        <v>0</v>
      </c>
      <c r="P53" s="18">
        <v>0</v>
      </c>
      <c r="Q53" s="3">
        <v>0</v>
      </c>
      <c r="R53" s="19">
        <v>0</v>
      </c>
      <c r="S53" s="18">
        <v>0</v>
      </c>
      <c r="T53" s="3">
        <v>0</v>
      </c>
      <c r="U53" s="19">
        <v>0</v>
      </c>
    </row>
    <row r="54" spans="1:21" ht="15.75" customHeight="1" x14ac:dyDescent="0.15">
      <c r="A54" s="17">
        <v>50</v>
      </c>
      <c r="B54" s="18">
        <v>819</v>
      </c>
      <c r="C54" s="3">
        <v>751</v>
      </c>
      <c r="D54" s="19">
        <v>1570</v>
      </c>
      <c r="E54" s="18">
        <v>8</v>
      </c>
      <c r="F54" s="3">
        <v>14</v>
      </c>
      <c r="G54" s="19">
        <v>22</v>
      </c>
      <c r="H54" s="18">
        <v>827</v>
      </c>
      <c r="I54" s="3">
        <v>765</v>
      </c>
      <c r="J54" s="19">
        <v>1592</v>
      </c>
      <c r="K54" s="2"/>
      <c r="L54" s="17">
        <v>110</v>
      </c>
      <c r="M54" s="18">
        <v>0</v>
      </c>
      <c r="N54" s="3">
        <v>0</v>
      </c>
      <c r="O54" s="19">
        <v>0</v>
      </c>
      <c r="P54" s="18">
        <v>0</v>
      </c>
      <c r="Q54" s="3">
        <v>0</v>
      </c>
      <c r="R54" s="19">
        <v>0</v>
      </c>
      <c r="S54" s="18">
        <v>0</v>
      </c>
      <c r="T54" s="3">
        <v>0</v>
      </c>
      <c r="U54" s="19">
        <v>0</v>
      </c>
    </row>
    <row r="55" spans="1:21" ht="15.75" customHeight="1" x14ac:dyDescent="0.15">
      <c r="A55" s="17">
        <v>51</v>
      </c>
      <c r="B55" s="18">
        <v>840</v>
      </c>
      <c r="C55" s="3">
        <v>680</v>
      </c>
      <c r="D55" s="19">
        <v>1520</v>
      </c>
      <c r="E55" s="18">
        <v>8</v>
      </c>
      <c r="F55" s="3">
        <v>9</v>
      </c>
      <c r="G55" s="19">
        <v>17</v>
      </c>
      <c r="H55" s="18">
        <v>848</v>
      </c>
      <c r="I55" s="3">
        <v>689</v>
      </c>
      <c r="J55" s="19">
        <v>1537</v>
      </c>
      <c r="K55" s="2"/>
      <c r="L55" s="17">
        <v>111</v>
      </c>
      <c r="M55" s="18">
        <v>0</v>
      </c>
      <c r="N55" s="3">
        <v>0</v>
      </c>
      <c r="O55" s="19">
        <v>0</v>
      </c>
      <c r="P55" s="18">
        <v>0</v>
      </c>
      <c r="Q55" s="3">
        <v>0</v>
      </c>
      <c r="R55" s="19">
        <v>0</v>
      </c>
      <c r="S55" s="18">
        <v>0</v>
      </c>
      <c r="T55" s="3">
        <v>0</v>
      </c>
      <c r="U55" s="19">
        <v>0</v>
      </c>
    </row>
    <row r="56" spans="1:21" ht="15.75" customHeight="1" x14ac:dyDescent="0.15">
      <c r="A56" s="17">
        <v>52</v>
      </c>
      <c r="B56" s="18">
        <v>791</v>
      </c>
      <c r="C56" s="3">
        <v>736</v>
      </c>
      <c r="D56" s="19">
        <v>1527</v>
      </c>
      <c r="E56" s="18">
        <v>5</v>
      </c>
      <c r="F56" s="3">
        <v>14</v>
      </c>
      <c r="G56" s="19">
        <v>19</v>
      </c>
      <c r="H56" s="18">
        <v>796</v>
      </c>
      <c r="I56" s="3">
        <v>750</v>
      </c>
      <c r="J56" s="19">
        <v>1546</v>
      </c>
      <c r="K56" s="2"/>
      <c r="L56" s="17">
        <v>112</v>
      </c>
      <c r="M56" s="18">
        <v>0</v>
      </c>
      <c r="N56" s="3">
        <v>0</v>
      </c>
      <c r="O56" s="19">
        <v>0</v>
      </c>
      <c r="P56" s="18">
        <v>0</v>
      </c>
      <c r="Q56" s="3">
        <v>0</v>
      </c>
      <c r="R56" s="19">
        <v>0</v>
      </c>
      <c r="S56" s="18">
        <v>0</v>
      </c>
      <c r="T56" s="3">
        <v>0</v>
      </c>
      <c r="U56" s="19">
        <v>0</v>
      </c>
    </row>
    <row r="57" spans="1:21" ht="15.75" customHeight="1" x14ac:dyDescent="0.15">
      <c r="A57" s="17">
        <v>53</v>
      </c>
      <c r="B57" s="18">
        <v>786</v>
      </c>
      <c r="C57" s="3">
        <v>702</v>
      </c>
      <c r="D57" s="19">
        <v>1488</v>
      </c>
      <c r="E57" s="18">
        <v>5</v>
      </c>
      <c r="F57" s="3">
        <v>17</v>
      </c>
      <c r="G57" s="19">
        <v>22</v>
      </c>
      <c r="H57" s="18">
        <v>791</v>
      </c>
      <c r="I57" s="3">
        <v>719</v>
      </c>
      <c r="J57" s="19">
        <v>1510</v>
      </c>
      <c r="K57" s="2"/>
      <c r="L57" s="17">
        <v>113</v>
      </c>
      <c r="M57" s="18">
        <v>0</v>
      </c>
      <c r="N57" s="3">
        <v>0</v>
      </c>
      <c r="O57" s="19">
        <v>0</v>
      </c>
      <c r="P57" s="18">
        <v>0</v>
      </c>
      <c r="Q57" s="3">
        <v>0</v>
      </c>
      <c r="R57" s="19">
        <v>0</v>
      </c>
      <c r="S57" s="18">
        <v>0</v>
      </c>
      <c r="T57" s="3">
        <v>0</v>
      </c>
      <c r="U57" s="19">
        <v>0</v>
      </c>
    </row>
    <row r="58" spans="1:21" ht="15.75" customHeight="1" x14ac:dyDescent="0.15">
      <c r="A58" s="17">
        <v>54</v>
      </c>
      <c r="B58" s="18">
        <v>736</v>
      </c>
      <c r="C58" s="3">
        <v>663</v>
      </c>
      <c r="D58" s="19">
        <v>1399</v>
      </c>
      <c r="E58" s="18">
        <v>6</v>
      </c>
      <c r="F58" s="3">
        <v>12</v>
      </c>
      <c r="G58" s="19">
        <v>18</v>
      </c>
      <c r="H58" s="18">
        <v>742</v>
      </c>
      <c r="I58" s="3">
        <v>675</v>
      </c>
      <c r="J58" s="19">
        <v>1417</v>
      </c>
      <c r="K58" s="2"/>
      <c r="L58" s="17">
        <v>114</v>
      </c>
      <c r="M58" s="18">
        <v>0</v>
      </c>
      <c r="N58" s="3">
        <v>0</v>
      </c>
      <c r="O58" s="19">
        <v>0</v>
      </c>
      <c r="P58" s="18">
        <v>0</v>
      </c>
      <c r="Q58" s="3">
        <v>0</v>
      </c>
      <c r="R58" s="19">
        <v>0</v>
      </c>
      <c r="S58" s="18">
        <v>0</v>
      </c>
      <c r="T58" s="3">
        <v>0</v>
      </c>
      <c r="U58" s="19">
        <v>0</v>
      </c>
    </row>
    <row r="59" spans="1:21" ht="15.75" customHeight="1" x14ac:dyDescent="0.15">
      <c r="A59" s="17">
        <v>55</v>
      </c>
      <c r="B59" s="18">
        <v>686</v>
      </c>
      <c r="C59" s="3">
        <v>684</v>
      </c>
      <c r="D59" s="19">
        <v>1370</v>
      </c>
      <c r="E59" s="18">
        <v>9</v>
      </c>
      <c r="F59" s="3">
        <v>14</v>
      </c>
      <c r="G59" s="19">
        <v>23</v>
      </c>
      <c r="H59" s="18">
        <v>695</v>
      </c>
      <c r="I59" s="3">
        <v>698</v>
      </c>
      <c r="J59" s="19">
        <v>1393</v>
      </c>
      <c r="K59" s="2"/>
      <c r="L59" s="17">
        <v>115</v>
      </c>
      <c r="M59" s="18">
        <v>0</v>
      </c>
      <c r="N59" s="3">
        <v>0</v>
      </c>
      <c r="O59" s="19">
        <v>0</v>
      </c>
      <c r="P59" s="18">
        <v>0</v>
      </c>
      <c r="Q59" s="3">
        <v>0</v>
      </c>
      <c r="R59" s="19">
        <v>0</v>
      </c>
      <c r="S59" s="18">
        <v>0</v>
      </c>
      <c r="T59" s="3">
        <v>0</v>
      </c>
      <c r="U59" s="19">
        <v>0</v>
      </c>
    </row>
    <row r="60" spans="1:21" ht="15.75" customHeight="1" x14ac:dyDescent="0.15">
      <c r="A60" s="17">
        <v>56</v>
      </c>
      <c r="B60" s="18">
        <v>721</v>
      </c>
      <c r="C60" s="3">
        <v>592</v>
      </c>
      <c r="D60" s="19">
        <v>1313</v>
      </c>
      <c r="E60" s="18">
        <v>5</v>
      </c>
      <c r="F60" s="3">
        <v>14</v>
      </c>
      <c r="G60" s="19">
        <v>19</v>
      </c>
      <c r="H60" s="18">
        <v>726</v>
      </c>
      <c r="I60" s="3">
        <v>606</v>
      </c>
      <c r="J60" s="19">
        <v>1332</v>
      </c>
      <c r="K60" s="2"/>
      <c r="L60" s="17">
        <v>116</v>
      </c>
      <c r="M60" s="18">
        <v>0</v>
      </c>
      <c r="N60" s="3">
        <v>0</v>
      </c>
      <c r="O60" s="19">
        <v>0</v>
      </c>
      <c r="P60" s="18">
        <v>0</v>
      </c>
      <c r="Q60" s="3">
        <v>0</v>
      </c>
      <c r="R60" s="19">
        <v>0</v>
      </c>
      <c r="S60" s="18">
        <v>0</v>
      </c>
      <c r="T60" s="3">
        <v>0</v>
      </c>
      <c r="U60" s="19">
        <v>0</v>
      </c>
    </row>
    <row r="61" spans="1:21" ht="15.75" customHeight="1" x14ac:dyDescent="0.15">
      <c r="A61" s="17">
        <v>57</v>
      </c>
      <c r="B61" s="18">
        <v>664</v>
      </c>
      <c r="C61" s="3">
        <v>589</v>
      </c>
      <c r="D61" s="19">
        <v>1253</v>
      </c>
      <c r="E61" s="18">
        <v>12</v>
      </c>
      <c r="F61" s="3">
        <v>13</v>
      </c>
      <c r="G61" s="19">
        <v>25</v>
      </c>
      <c r="H61" s="18">
        <v>676</v>
      </c>
      <c r="I61" s="3">
        <v>602</v>
      </c>
      <c r="J61" s="19">
        <v>1278</v>
      </c>
      <c r="K61" s="2"/>
      <c r="L61" s="17">
        <v>117</v>
      </c>
      <c r="M61" s="18">
        <v>0</v>
      </c>
      <c r="N61" s="3">
        <v>0</v>
      </c>
      <c r="O61" s="19">
        <v>0</v>
      </c>
      <c r="P61" s="18">
        <v>0</v>
      </c>
      <c r="Q61" s="3">
        <v>0</v>
      </c>
      <c r="R61" s="19">
        <v>0</v>
      </c>
      <c r="S61" s="18">
        <v>0</v>
      </c>
      <c r="T61" s="3">
        <v>0</v>
      </c>
      <c r="U61" s="19">
        <v>0</v>
      </c>
    </row>
    <row r="62" spans="1:21" ht="15.75" customHeight="1" x14ac:dyDescent="0.15">
      <c r="A62" s="17">
        <v>58</v>
      </c>
      <c r="B62" s="18">
        <v>488</v>
      </c>
      <c r="C62" s="3">
        <v>449</v>
      </c>
      <c r="D62" s="19">
        <v>937</v>
      </c>
      <c r="E62" s="18">
        <v>6</v>
      </c>
      <c r="F62" s="3">
        <v>11</v>
      </c>
      <c r="G62" s="19">
        <v>17</v>
      </c>
      <c r="H62" s="18">
        <v>494</v>
      </c>
      <c r="I62" s="3">
        <v>460</v>
      </c>
      <c r="J62" s="19">
        <v>954</v>
      </c>
      <c r="K62" s="2"/>
      <c r="L62" s="17">
        <v>118</v>
      </c>
      <c r="M62" s="18">
        <v>0</v>
      </c>
      <c r="N62" s="3">
        <v>0</v>
      </c>
      <c r="O62" s="19">
        <v>0</v>
      </c>
      <c r="P62" s="18">
        <v>0</v>
      </c>
      <c r="Q62" s="3">
        <v>0</v>
      </c>
      <c r="R62" s="19">
        <v>0</v>
      </c>
      <c r="S62" s="18">
        <v>0</v>
      </c>
      <c r="T62" s="3">
        <v>0</v>
      </c>
      <c r="U62" s="19">
        <v>0</v>
      </c>
    </row>
    <row r="63" spans="1:21" ht="15.75" customHeight="1" thickBot="1" x14ac:dyDescent="0.2">
      <c r="A63" s="20">
        <v>59</v>
      </c>
      <c r="B63" s="21">
        <v>562</v>
      </c>
      <c r="C63" s="22">
        <v>512</v>
      </c>
      <c r="D63" s="23">
        <v>1074</v>
      </c>
      <c r="E63" s="21">
        <v>8</v>
      </c>
      <c r="F63" s="22">
        <v>10</v>
      </c>
      <c r="G63" s="23">
        <v>18</v>
      </c>
      <c r="H63" s="21">
        <v>570</v>
      </c>
      <c r="I63" s="22">
        <v>522</v>
      </c>
      <c r="J63" s="23">
        <v>1092</v>
      </c>
      <c r="K63" s="2"/>
      <c r="L63" s="24" t="s">
        <v>8</v>
      </c>
      <c r="M63" s="25">
        <v>0</v>
      </c>
      <c r="N63" s="26">
        <v>0</v>
      </c>
      <c r="O63" s="27">
        <v>0</v>
      </c>
      <c r="P63" s="25">
        <v>0</v>
      </c>
      <c r="Q63" s="26">
        <v>0</v>
      </c>
      <c r="R63" s="27">
        <v>0</v>
      </c>
      <c r="S63" s="25">
        <v>0</v>
      </c>
      <c r="T63" s="26">
        <v>0</v>
      </c>
      <c r="U63" s="27">
        <v>0</v>
      </c>
    </row>
    <row r="64" spans="1:21" ht="31.5" customHeight="1" thickBot="1" x14ac:dyDescent="0.2">
      <c r="K64" s="2"/>
      <c r="L64" s="28" t="s">
        <v>3</v>
      </c>
      <c r="M64" s="29">
        <v>41488</v>
      </c>
      <c r="N64" s="30">
        <v>41764</v>
      </c>
      <c r="O64" s="31">
        <v>83252</v>
      </c>
      <c r="P64" s="29">
        <v>1310</v>
      </c>
      <c r="Q64" s="30">
        <v>1260</v>
      </c>
      <c r="R64" s="31">
        <v>2570</v>
      </c>
      <c r="S64" s="29">
        <v>42798</v>
      </c>
      <c r="T64" s="30">
        <v>43024</v>
      </c>
      <c r="U64" s="31">
        <v>85822</v>
      </c>
    </row>
    <row r="65" spans="12:21" ht="31.5" customHeight="1" thickBot="1" x14ac:dyDescent="0.2">
      <c r="L65" s="32" t="s">
        <v>7</v>
      </c>
      <c r="M65" s="33">
        <v>44.072358272271501</v>
      </c>
      <c r="N65" s="34">
        <v>46.580188679245282</v>
      </c>
      <c r="O65" s="35">
        <v>45.330430500168163</v>
      </c>
      <c r="P65" s="33">
        <v>32.251145038167941</v>
      </c>
      <c r="Q65" s="34">
        <v>35.283333333333331</v>
      </c>
      <c r="R65" s="35">
        <v>33.737743190661476</v>
      </c>
      <c r="S65" s="33">
        <v>43.710523856254966</v>
      </c>
      <c r="T65" s="34">
        <v>46.249349200446261</v>
      </c>
      <c r="U65" s="35">
        <v>44.983279345622336</v>
      </c>
    </row>
  </sheetData>
  <mergeCells count="9">
    <mergeCell ref="A1:U1"/>
    <mergeCell ref="A2:A3"/>
    <mergeCell ref="B2:D2"/>
    <mergeCell ref="E2:G2"/>
    <mergeCell ref="H2:J2"/>
    <mergeCell ref="L2:L3"/>
    <mergeCell ref="M2:O2"/>
    <mergeCell ref="P2:R2"/>
    <mergeCell ref="S2:U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U65"/>
  <sheetViews>
    <sheetView topLeftCell="A49" zoomScale="85" zoomScaleNormal="85" workbookViewId="0">
      <selection activeCell="U65" sqref="U65"/>
    </sheetView>
  </sheetViews>
  <sheetFormatPr defaultRowHeight="12" x14ac:dyDescent="0.15"/>
  <cols>
    <col min="1" max="10" width="6.25" style="1" customWidth="1"/>
    <col min="11" max="11" width="2.5" style="1" customWidth="1"/>
    <col min="12" max="21" width="6.25" style="1" customWidth="1"/>
    <col min="22" max="16384" width="9" style="1"/>
  </cols>
  <sheetData>
    <row r="1" spans="1:21" ht="30" customHeight="1" thickBot="1" x14ac:dyDescent="0.2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customHeight="1" x14ac:dyDescent="0.15">
      <c r="A2" s="37" t="s">
        <v>6</v>
      </c>
      <c r="B2" s="39" t="s">
        <v>4</v>
      </c>
      <c r="C2" s="40"/>
      <c r="D2" s="41"/>
      <c r="E2" s="42" t="s">
        <v>5</v>
      </c>
      <c r="F2" s="43"/>
      <c r="G2" s="44"/>
      <c r="H2" s="45" t="s">
        <v>3</v>
      </c>
      <c r="I2" s="46"/>
      <c r="J2" s="47"/>
      <c r="L2" s="37" t="s">
        <v>6</v>
      </c>
      <c r="M2" s="39" t="s">
        <v>4</v>
      </c>
      <c r="N2" s="40"/>
      <c r="O2" s="41"/>
      <c r="P2" s="42" t="s">
        <v>5</v>
      </c>
      <c r="Q2" s="43"/>
      <c r="R2" s="44"/>
      <c r="S2" s="45" t="s">
        <v>3</v>
      </c>
      <c r="T2" s="46"/>
      <c r="U2" s="47"/>
    </row>
    <row r="3" spans="1:21" ht="15.75" customHeight="1" thickBot="1" x14ac:dyDescent="0.2">
      <c r="A3" s="38"/>
      <c r="B3" s="4" t="s">
        <v>0</v>
      </c>
      <c r="C3" s="5" t="s">
        <v>1</v>
      </c>
      <c r="D3" s="6" t="s">
        <v>2</v>
      </c>
      <c r="E3" s="7" t="s">
        <v>0</v>
      </c>
      <c r="F3" s="8" t="s">
        <v>1</v>
      </c>
      <c r="G3" s="9" t="s">
        <v>2</v>
      </c>
      <c r="H3" s="10" t="s">
        <v>0</v>
      </c>
      <c r="I3" s="11" t="s">
        <v>1</v>
      </c>
      <c r="J3" s="12" t="s">
        <v>2</v>
      </c>
      <c r="L3" s="38"/>
      <c r="M3" s="4" t="s">
        <v>0</v>
      </c>
      <c r="N3" s="5" t="s">
        <v>1</v>
      </c>
      <c r="O3" s="6" t="s">
        <v>2</v>
      </c>
      <c r="P3" s="7" t="s">
        <v>0</v>
      </c>
      <c r="Q3" s="8" t="s">
        <v>1</v>
      </c>
      <c r="R3" s="9" t="s">
        <v>2</v>
      </c>
      <c r="S3" s="10" t="s">
        <v>0</v>
      </c>
      <c r="T3" s="11" t="s">
        <v>1</v>
      </c>
      <c r="U3" s="12" t="s">
        <v>2</v>
      </c>
    </row>
    <row r="4" spans="1:21" ht="15.75" customHeight="1" x14ac:dyDescent="0.15">
      <c r="A4" s="13">
        <v>0</v>
      </c>
      <c r="B4" s="14">
        <v>302</v>
      </c>
      <c r="C4" s="15">
        <v>310</v>
      </c>
      <c r="D4" s="16">
        <v>612</v>
      </c>
      <c r="E4" s="14">
        <v>11</v>
      </c>
      <c r="F4" s="15">
        <v>8</v>
      </c>
      <c r="G4" s="16">
        <v>19</v>
      </c>
      <c r="H4" s="14">
        <v>313</v>
      </c>
      <c r="I4" s="15">
        <v>318</v>
      </c>
      <c r="J4" s="16">
        <v>631</v>
      </c>
      <c r="K4" s="2"/>
      <c r="L4" s="13">
        <v>60</v>
      </c>
      <c r="M4" s="14">
        <v>535</v>
      </c>
      <c r="N4" s="15">
        <v>499</v>
      </c>
      <c r="O4" s="16">
        <v>1034</v>
      </c>
      <c r="P4" s="14">
        <v>9</v>
      </c>
      <c r="Q4" s="15">
        <v>17</v>
      </c>
      <c r="R4" s="16">
        <v>26</v>
      </c>
      <c r="S4" s="14">
        <v>544</v>
      </c>
      <c r="T4" s="15">
        <v>516</v>
      </c>
      <c r="U4" s="16">
        <v>1060</v>
      </c>
    </row>
    <row r="5" spans="1:21" ht="15.75" customHeight="1" x14ac:dyDescent="0.15">
      <c r="A5" s="17">
        <v>1</v>
      </c>
      <c r="B5" s="18">
        <v>306</v>
      </c>
      <c r="C5" s="3">
        <v>307</v>
      </c>
      <c r="D5" s="19">
        <v>613</v>
      </c>
      <c r="E5" s="18">
        <v>10</v>
      </c>
      <c r="F5" s="3">
        <v>4</v>
      </c>
      <c r="G5" s="19">
        <v>14</v>
      </c>
      <c r="H5" s="18">
        <v>316</v>
      </c>
      <c r="I5" s="3">
        <v>311</v>
      </c>
      <c r="J5" s="19">
        <v>627</v>
      </c>
      <c r="K5" s="2"/>
      <c r="L5" s="17">
        <v>61</v>
      </c>
      <c r="M5" s="18">
        <v>494</v>
      </c>
      <c r="N5" s="3">
        <v>430</v>
      </c>
      <c r="O5" s="19">
        <v>924</v>
      </c>
      <c r="P5" s="18">
        <v>6</v>
      </c>
      <c r="Q5" s="3">
        <v>11</v>
      </c>
      <c r="R5" s="19">
        <v>17</v>
      </c>
      <c r="S5" s="18">
        <v>500</v>
      </c>
      <c r="T5" s="3">
        <v>441</v>
      </c>
      <c r="U5" s="19">
        <v>941</v>
      </c>
    </row>
    <row r="6" spans="1:21" ht="15.75" customHeight="1" x14ac:dyDescent="0.15">
      <c r="A6" s="17">
        <v>2</v>
      </c>
      <c r="B6" s="18">
        <v>352</v>
      </c>
      <c r="C6" s="3">
        <v>306</v>
      </c>
      <c r="D6" s="19">
        <v>658</v>
      </c>
      <c r="E6" s="18">
        <v>8</v>
      </c>
      <c r="F6" s="3">
        <v>6</v>
      </c>
      <c r="G6" s="19">
        <v>14</v>
      </c>
      <c r="H6" s="18">
        <v>360</v>
      </c>
      <c r="I6" s="3">
        <v>312</v>
      </c>
      <c r="J6" s="19">
        <v>672</v>
      </c>
      <c r="K6" s="2"/>
      <c r="L6" s="17">
        <v>62</v>
      </c>
      <c r="M6" s="18">
        <v>445</v>
      </c>
      <c r="N6" s="3">
        <v>400</v>
      </c>
      <c r="O6" s="19">
        <v>845</v>
      </c>
      <c r="P6" s="18">
        <v>9</v>
      </c>
      <c r="Q6" s="3">
        <v>8</v>
      </c>
      <c r="R6" s="19">
        <v>17</v>
      </c>
      <c r="S6" s="18">
        <v>454</v>
      </c>
      <c r="T6" s="3">
        <v>408</v>
      </c>
      <c r="U6" s="19">
        <v>862</v>
      </c>
    </row>
    <row r="7" spans="1:21" ht="15.75" customHeight="1" x14ac:dyDescent="0.15">
      <c r="A7" s="17">
        <v>3</v>
      </c>
      <c r="B7" s="18">
        <v>369</v>
      </c>
      <c r="C7" s="3">
        <v>335</v>
      </c>
      <c r="D7" s="19">
        <v>704</v>
      </c>
      <c r="E7" s="18">
        <v>9</v>
      </c>
      <c r="F7" s="3">
        <v>4</v>
      </c>
      <c r="G7" s="19">
        <v>13</v>
      </c>
      <c r="H7" s="18">
        <v>378</v>
      </c>
      <c r="I7" s="3">
        <v>339</v>
      </c>
      <c r="J7" s="19">
        <v>717</v>
      </c>
      <c r="K7" s="2"/>
      <c r="L7" s="17">
        <v>63</v>
      </c>
      <c r="M7" s="18">
        <v>385</v>
      </c>
      <c r="N7" s="3">
        <v>379</v>
      </c>
      <c r="O7" s="19">
        <v>764</v>
      </c>
      <c r="P7" s="18">
        <v>4</v>
      </c>
      <c r="Q7" s="3">
        <v>7</v>
      </c>
      <c r="R7" s="19">
        <v>11</v>
      </c>
      <c r="S7" s="18">
        <v>389</v>
      </c>
      <c r="T7" s="3">
        <v>386</v>
      </c>
      <c r="U7" s="19">
        <v>775</v>
      </c>
    </row>
    <row r="8" spans="1:21" ht="15.75" customHeight="1" x14ac:dyDescent="0.15">
      <c r="A8" s="17">
        <v>4</v>
      </c>
      <c r="B8" s="18">
        <v>374</v>
      </c>
      <c r="C8" s="3">
        <v>298</v>
      </c>
      <c r="D8" s="19">
        <v>672</v>
      </c>
      <c r="E8" s="18">
        <v>1</v>
      </c>
      <c r="F8" s="3">
        <v>3</v>
      </c>
      <c r="G8" s="19">
        <v>4</v>
      </c>
      <c r="H8" s="18">
        <v>375</v>
      </c>
      <c r="I8" s="3">
        <v>301</v>
      </c>
      <c r="J8" s="19">
        <v>676</v>
      </c>
      <c r="K8" s="2"/>
      <c r="L8" s="17">
        <v>64</v>
      </c>
      <c r="M8" s="18">
        <v>379</v>
      </c>
      <c r="N8" s="3">
        <v>343</v>
      </c>
      <c r="O8" s="19">
        <v>722</v>
      </c>
      <c r="P8" s="18">
        <v>3</v>
      </c>
      <c r="Q8" s="3">
        <v>6</v>
      </c>
      <c r="R8" s="19">
        <v>9</v>
      </c>
      <c r="S8" s="18">
        <v>382</v>
      </c>
      <c r="T8" s="3">
        <v>349</v>
      </c>
      <c r="U8" s="19">
        <v>731</v>
      </c>
    </row>
    <row r="9" spans="1:21" ht="15.75" customHeight="1" x14ac:dyDescent="0.15">
      <c r="A9" s="17">
        <v>5</v>
      </c>
      <c r="B9" s="18">
        <v>375</v>
      </c>
      <c r="C9" s="3">
        <v>351</v>
      </c>
      <c r="D9" s="19">
        <v>726</v>
      </c>
      <c r="E9" s="18">
        <v>7</v>
      </c>
      <c r="F9" s="3">
        <v>7</v>
      </c>
      <c r="G9" s="19">
        <v>14</v>
      </c>
      <c r="H9" s="18">
        <v>382</v>
      </c>
      <c r="I9" s="3">
        <v>358</v>
      </c>
      <c r="J9" s="19">
        <v>740</v>
      </c>
      <c r="K9" s="2"/>
      <c r="L9" s="17">
        <v>65</v>
      </c>
      <c r="M9" s="18">
        <v>363</v>
      </c>
      <c r="N9" s="3">
        <v>346</v>
      </c>
      <c r="O9" s="19">
        <v>709</v>
      </c>
      <c r="P9" s="18">
        <v>3</v>
      </c>
      <c r="Q9" s="3">
        <v>8</v>
      </c>
      <c r="R9" s="19">
        <v>11</v>
      </c>
      <c r="S9" s="18">
        <v>366</v>
      </c>
      <c r="T9" s="3">
        <v>354</v>
      </c>
      <c r="U9" s="19">
        <v>720</v>
      </c>
    </row>
    <row r="10" spans="1:21" ht="15.75" customHeight="1" x14ac:dyDescent="0.15">
      <c r="A10" s="17">
        <v>6</v>
      </c>
      <c r="B10" s="18">
        <v>388</v>
      </c>
      <c r="C10" s="3">
        <v>377</v>
      </c>
      <c r="D10" s="19">
        <v>765</v>
      </c>
      <c r="E10" s="18">
        <v>9</v>
      </c>
      <c r="F10" s="3">
        <v>8</v>
      </c>
      <c r="G10" s="19">
        <v>17</v>
      </c>
      <c r="H10" s="18">
        <v>397</v>
      </c>
      <c r="I10" s="3">
        <v>385</v>
      </c>
      <c r="J10" s="19">
        <v>782</v>
      </c>
      <c r="K10" s="2"/>
      <c r="L10" s="17">
        <v>66</v>
      </c>
      <c r="M10" s="18">
        <v>386</v>
      </c>
      <c r="N10" s="3">
        <v>339</v>
      </c>
      <c r="O10" s="19">
        <v>725</v>
      </c>
      <c r="P10" s="18">
        <v>2</v>
      </c>
      <c r="Q10" s="3">
        <v>7</v>
      </c>
      <c r="R10" s="19">
        <v>9</v>
      </c>
      <c r="S10" s="18">
        <v>388</v>
      </c>
      <c r="T10" s="3">
        <v>346</v>
      </c>
      <c r="U10" s="19">
        <v>734</v>
      </c>
    </row>
    <row r="11" spans="1:21" ht="15.75" customHeight="1" x14ac:dyDescent="0.15">
      <c r="A11" s="17">
        <v>7</v>
      </c>
      <c r="B11" s="18">
        <v>393</v>
      </c>
      <c r="C11" s="3">
        <v>360</v>
      </c>
      <c r="D11" s="19">
        <v>753</v>
      </c>
      <c r="E11" s="18">
        <v>4</v>
      </c>
      <c r="F11" s="3">
        <v>6</v>
      </c>
      <c r="G11" s="19">
        <v>10</v>
      </c>
      <c r="H11" s="18">
        <v>397</v>
      </c>
      <c r="I11" s="3">
        <v>366</v>
      </c>
      <c r="J11" s="19">
        <v>763</v>
      </c>
      <c r="K11" s="2"/>
      <c r="L11" s="17">
        <v>67</v>
      </c>
      <c r="M11" s="18">
        <v>304</v>
      </c>
      <c r="N11" s="3">
        <v>340</v>
      </c>
      <c r="O11" s="19">
        <v>644</v>
      </c>
      <c r="P11" s="18">
        <v>1</v>
      </c>
      <c r="Q11" s="3">
        <v>4</v>
      </c>
      <c r="R11" s="19">
        <v>5</v>
      </c>
      <c r="S11" s="18">
        <v>305</v>
      </c>
      <c r="T11" s="3">
        <v>344</v>
      </c>
      <c r="U11" s="19">
        <v>649</v>
      </c>
    </row>
    <row r="12" spans="1:21" ht="15.75" customHeight="1" x14ac:dyDescent="0.15">
      <c r="A12" s="17">
        <v>8</v>
      </c>
      <c r="B12" s="18">
        <v>410</v>
      </c>
      <c r="C12" s="3">
        <v>385</v>
      </c>
      <c r="D12" s="19">
        <v>795</v>
      </c>
      <c r="E12" s="18">
        <v>6</v>
      </c>
      <c r="F12" s="3">
        <v>5</v>
      </c>
      <c r="G12" s="19">
        <v>11</v>
      </c>
      <c r="H12" s="18">
        <v>416</v>
      </c>
      <c r="I12" s="3">
        <v>390</v>
      </c>
      <c r="J12" s="19">
        <v>806</v>
      </c>
      <c r="K12" s="2"/>
      <c r="L12" s="17">
        <v>68</v>
      </c>
      <c r="M12" s="18">
        <v>342</v>
      </c>
      <c r="N12" s="3">
        <v>330</v>
      </c>
      <c r="O12" s="19">
        <v>672</v>
      </c>
      <c r="P12" s="18">
        <v>2</v>
      </c>
      <c r="Q12" s="3">
        <v>1</v>
      </c>
      <c r="R12" s="19">
        <v>3</v>
      </c>
      <c r="S12" s="18">
        <v>344</v>
      </c>
      <c r="T12" s="3">
        <v>331</v>
      </c>
      <c r="U12" s="19">
        <v>675</v>
      </c>
    </row>
    <row r="13" spans="1:21" ht="15.75" customHeight="1" x14ac:dyDescent="0.15">
      <c r="A13" s="17">
        <v>9</v>
      </c>
      <c r="B13" s="18">
        <v>423</v>
      </c>
      <c r="C13" s="3">
        <v>416</v>
      </c>
      <c r="D13" s="19">
        <v>839</v>
      </c>
      <c r="E13" s="18">
        <v>9</v>
      </c>
      <c r="F13" s="3">
        <v>10</v>
      </c>
      <c r="G13" s="19">
        <v>19</v>
      </c>
      <c r="H13" s="18">
        <v>432</v>
      </c>
      <c r="I13" s="3">
        <v>426</v>
      </c>
      <c r="J13" s="19">
        <v>858</v>
      </c>
      <c r="K13" s="2"/>
      <c r="L13" s="17">
        <v>69</v>
      </c>
      <c r="M13" s="18">
        <v>350</v>
      </c>
      <c r="N13" s="3">
        <v>344</v>
      </c>
      <c r="O13" s="19">
        <v>694</v>
      </c>
      <c r="P13" s="18">
        <v>5</v>
      </c>
      <c r="Q13" s="3">
        <v>3</v>
      </c>
      <c r="R13" s="19">
        <v>8</v>
      </c>
      <c r="S13" s="18">
        <v>355</v>
      </c>
      <c r="T13" s="3">
        <v>347</v>
      </c>
      <c r="U13" s="19">
        <v>702</v>
      </c>
    </row>
    <row r="14" spans="1:21" ht="15.75" customHeight="1" x14ac:dyDescent="0.15">
      <c r="A14" s="17">
        <v>10</v>
      </c>
      <c r="B14" s="18">
        <v>391</v>
      </c>
      <c r="C14" s="3">
        <v>381</v>
      </c>
      <c r="D14" s="19">
        <v>772</v>
      </c>
      <c r="E14" s="18">
        <v>5</v>
      </c>
      <c r="F14" s="3">
        <v>8</v>
      </c>
      <c r="G14" s="19">
        <v>13</v>
      </c>
      <c r="H14" s="18">
        <v>396</v>
      </c>
      <c r="I14" s="3">
        <v>389</v>
      </c>
      <c r="J14" s="19">
        <v>785</v>
      </c>
      <c r="K14" s="2"/>
      <c r="L14" s="17">
        <v>70</v>
      </c>
      <c r="M14" s="18">
        <v>329</v>
      </c>
      <c r="N14" s="3">
        <v>382</v>
      </c>
      <c r="O14" s="19">
        <v>711</v>
      </c>
      <c r="P14" s="18">
        <v>3</v>
      </c>
      <c r="Q14" s="3">
        <v>3</v>
      </c>
      <c r="R14" s="19">
        <v>6</v>
      </c>
      <c r="S14" s="18">
        <v>332</v>
      </c>
      <c r="T14" s="3">
        <v>385</v>
      </c>
      <c r="U14" s="19">
        <v>717</v>
      </c>
    </row>
    <row r="15" spans="1:21" ht="15.75" customHeight="1" x14ac:dyDescent="0.15">
      <c r="A15" s="17">
        <v>11</v>
      </c>
      <c r="B15" s="18">
        <v>406</v>
      </c>
      <c r="C15" s="3">
        <v>386</v>
      </c>
      <c r="D15" s="19">
        <v>792</v>
      </c>
      <c r="E15" s="18">
        <v>6</v>
      </c>
      <c r="F15" s="3">
        <v>7</v>
      </c>
      <c r="G15" s="19">
        <v>13</v>
      </c>
      <c r="H15" s="18">
        <v>412</v>
      </c>
      <c r="I15" s="3">
        <v>393</v>
      </c>
      <c r="J15" s="19">
        <v>805</v>
      </c>
      <c r="K15" s="2"/>
      <c r="L15" s="17">
        <v>71</v>
      </c>
      <c r="M15" s="18">
        <v>327</v>
      </c>
      <c r="N15" s="3">
        <v>392</v>
      </c>
      <c r="O15" s="19">
        <v>719</v>
      </c>
      <c r="P15" s="18">
        <v>3</v>
      </c>
      <c r="Q15" s="3">
        <v>6</v>
      </c>
      <c r="R15" s="19">
        <v>9</v>
      </c>
      <c r="S15" s="18">
        <v>330</v>
      </c>
      <c r="T15" s="3">
        <v>398</v>
      </c>
      <c r="U15" s="19">
        <v>728</v>
      </c>
    </row>
    <row r="16" spans="1:21" ht="15.75" customHeight="1" x14ac:dyDescent="0.15">
      <c r="A16" s="17">
        <v>12</v>
      </c>
      <c r="B16" s="18">
        <v>428</v>
      </c>
      <c r="C16" s="3">
        <v>398</v>
      </c>
      <c r="D16" s="19">
        <v>826</v>
      </c>
      <c r="E16" s="18">
        <v>5</v>
      </c>
      <c r="F16" s="3">
        <v>3</v>
      </c>
      <c r="G16" s="19">
        <v>8</v>
      </c>
      <c r="H16" s="18">
        <v>433</v>
      </c>
      <c r="I16" s="3">
        <v>401</v>
      </c>
      <c r="J16" s="19">
        <v>834</v>
      </c>
      <c r="K16" s="2"/>
      <c r="L16" s="17">
        <v>72</v>
      </c>
      <c r="M16" s="18">
        <v>342</v>
      </c>
      <c r="N16" s="3">
        <v>427</v>
      </c>
      <c r="O16" s="19">
        <v>769</v>
      </c>
      <c r="P16" s="18">
        <v>1</v>
      </c>
      <c r="Q16" s="3">
        <v>5</v>
      </c>
      <c r="R16" s="19">
        <v>6</v>
      </c>
      <c r="S16" s="18">
        <v>343</v>
      </c>
      <c r="T16" s="3">
        <v>432</v>
      </c>
      <c r="U16" s="19">
        <v>775</v>
      </c>
    </row>
    <row r="17" spans="1:21" ht="15.75" customHeight="1" x14ac:dyDescent="0.15">
      <c r="A17" s="17">
        <v>13</v>
      </c>
      <c r="B17" s="18">
        <v>375</v>
      </c>
      <c r="C17" s="3">
        <v>419</v>
      </c>
      <c r="D17" s="19">
        <v>794</v>
      </c>
      <c r="E17" s="18">
        <v>6</v>
      </c>
      <c r="F17" s="3">
        <v>5</v>
      </c>
      <c r="G17" s="19">
        <v>11</v>
      </c>
      <c r="H17" s="18">
        <v>381</v>
      </c>
      <c r="I17" s="3">
        <v>424</v>
      </c>
      <c r="J17" s="19">
        <v>805</v>
      </c>
      <c r="K17" s="2"/>
      <c r="L17" s="17">
        <v>73</v>
      </c>
      <c r="M17" s="18">
        <v>349</v>
      </c>
      <c r="N17" s="3">
        <v>445</v>
      </c>
      <c r="O17" s="19">
        <v>794</v>
      </c>
      <c r="P17" s="18">
        <v>3</v>
      </c>
      <c r="Q17" s="3">
        <v>3</v>
      </c>
      <c r="R17" s="19">
        <v>6</v>
      </c>
      <c r="S17" s="18">
        <v>352</v>
      </c>
      <c r="T17" s="3">
        <v>448</v>
      </c>
      <c r="U17" s="19">
        <v>800</v>
      </c>
    </row>
    <row r="18" spans="1:21" ht="15.75" customHeight="1" x14ac:dyDescent="0.15">
      <c r="A18" s="17">
        <v>14</v>
      </c>
      <c r="B18" s="18">
        <v>446</v>
      </c>
      <c r="C18" s="3">
        <v>387</v>
      </c>
      <c r="D18" s="19">
        <v>833</v>
      </c>
      <c r="E18" s="18">
        <v>5</v>
      </c>
      <c r="F18" s="3">
        <v>4</v>
      </c>
      <c r="G18" s="19">
        <v>9</v>
      </c>
      <c r="H18" s="18">
        <v>451</v>
      </c>
      <c r="I18" s="3">
        <v>391</v>
      </c>
      <c r="J18" s="19">
        <v>842</v>
      </c>
      <c r="K18" s="2"/>
      <c r="L18" s="17">
        <v>74</v>
      </c>
      <c r="M18" s="18">
        <v>396</v>
      </c>
      <c r="N18" s="3">
        <v>508</v>
      </c>
      <c r="O18" s="19">
        <v>904</v>
      </c>
      <c r="P18" s="18">
        <v>0</v>
      </c>
      <c r="Q18" s="3">
        <v>2</v>
      </c>
      <c r="R18" s="19">
        <v>2</v>
      </c>
      <c r="S18" s="18">
        <v>396</v>
      </c>
      <c r="T18" s="3">
        <v>510</v>
      </c>
      <c r="U18" s="19">
        <v>906</v>
      </c>
    </row>
    <row r="19" spans="1:21" ht="15.75" customHeight="1" x14ac:dyDescent="0.15">
      <c r="A19" s="17">
        <v>15</v>
      </c>
      <c r="B19" s="18">
        <v>454</v>
      </c>
      <c r="C19" s="3">
        <v>429</v>
      </c>
      <c r="D19" s="19">
        <v>883</v>
      </c>
      <c r="E19" s="18">
        <v>4</v>
      </c>
      <c r="F19" s="3">
        <v>5</v>
      </c>
      <c r="G19" s="19">
        <v>9</v>
      </c>
      <c r="H19" s="18">
        <v>458</v>
      </c>
      <c r="I19" s="3">
        <v>434</v>
      </c>
      <c r="J19" s="19">
        <v>892</v>
      </c>
      <c r="K19" s="2"/>
      <c r="L19" s="17">
        <v>75</v>
      </c>
      <c r="M19" s="18">
        <v>448</v>
      </c>
      <c r="N19" s="3">
        <v>621</v>
      </c>
      <c r="O19" s="19">
        <v>1069</v>
      </c>
      <c r="P19" s="18">
        <v>2</v>
      </c>
      <c r="Q19" s="3">
        <v>5</v>
      </c>
      <c r="R19" s="19">
        <v>7</v>
      </c>
      <c r="S19" s="18">
        <v>450</v>
      </c>
      <c r="T19" s="3">
        <v>626</v>
      </c>
      <c r="U19" s="19">
        <v>1076</v>
      </c>
    </row>
    <row r="20" spans="1:21" ht="15.75" customHeight="1" x14ac:dyDescent="0.15">
      <c r="A20" s="17">
        <v>16</v>
      </c>
      <c r="B20" s="18">
        <v>398</v>
      </c>
      <c r="C20" s="3">
        <v>374</v>
      </c>
      <c r="D20" s="19">
        <v>772</v>
      </c>
      <c r="E20" s="18">
        <v>9</v>
      </c>
      <c r="F20" s="3">
        <v>5</v>
      </c>
      <c r="G20" s="19">
        <v>14</v>
      </c>
      <c r="H20" s="18">
        <v>407</v>
      </c>
      <c r="I20" s="3">
        <v>379</v>
      </c>
      <c r="J20" s="19">
        <v>786</v>
      </c>
      <c r="K20" s="2"/>
      <c r="L20" s="17">
        <v>76</v>
      </c>
      <c r="M20" s="18">
        <v>506</v>
      </c>
      <c r="N20" s="3">
        <v>679</v>
      </c>
      <c r="O20" s="19">
        <v>1185</v>
      </c>
      <c r="P20" s="18">
        <v>3</v>
      </c>
      <c r="Q20" s="3">
        <v>4</v>
      </c>
      <c r="R20" s="19">
        <v>7</v>
      </c>
      <c r="S20" s="18">
        <v>509</v>
      </c>
      <c r="T20" s="3">
        <v>683</v>
      </c>
      <c r="U20" s="19">
        <v>1192</v>
      </c>
    </row>
    <row r="21" spans="1:21" ht="15.75" customHeight="1" x14ac:dyDescent="0.15">
      <c r="A21" s="17">
        <v>17</v>
      </c>
      <c r="B21" s="18">
        <v>432</v>
      </c>
      <c r="C21" s="3">
        <v>408</v>
      </c>
      <c r="D21" s="19">
        <v>840</v>
      </c>
      <c r="E21" s="18">
        <v>3</v>
      </c>
      <c r="F21" s="3">
        <v>7</v>
      </c>
      <c r="G21" s="19">
        <v>10</v>
      </c>
      <c r="H21" s="18">
        <v>435</v>
      </c>
      <c r="I21" s="3">
        <v>415</v>
      </c>
      <c r="J21" s="19">
        <v>850</v>
      </c>
      <c r="K21" s="2"/>
      <c r="L21" s="17">
        <v>77</v>
      </c>
      <c r="M21" s="18">
        <v>496</v>
      </c>
      <c r="N21" s="3">
        <v>677</v>
      </c>
      <c r="O21" s="19">
        <v>1173</v>
      </c>
      <c r="P21" s="18">
        <v>2</v>
      </c>
      <c r="Q21" s="3">
        <v>5</v>
      </c>
      <c r="R21" s="19">
        <v>7</v>
      </c>
      <c r="S21" s="18">
        <v>498</v>
      </c>
      <c r="T21" s="3">
        <v>682</v>
      </c>
      <c r="U21" s="19">
        <v>1180</v>
      </c>
    </row>
    <row r="22" spans="1:21" ht="15.75" customHeight="1" x14ac:dyDescent="0.15">
      <c r="A22" s="17">
        <v>18</v>
      </c>
      <c r="B22" s="18">
        <v>410</v>
      </c>
      <c r="C22" s="3">
        <v>408</v>
      </c>
      <c r="D22" s="19">
        <v>818</v>
      </c>
      <c r="E22" s="18">
        <v>18</v>
      </c>
      <c r="F22" s="3">
        <v>22</v>
      </c>
      <c r="G22" s="19">
        <v>40</v>
      </c>
      <c r="H22" s="18">
        <v>428</v>
      </c>
      <c r="I22" s="3">
        <v>430</v>
      </c>
      <c r="J22" s="19">
        <v>858</v>
      </c>
      <c r="K22" s="2"/>
      <c r="L22" s="17">
        <v>78</v>
      </c>
      <c r="M22" s="18">
        <v>407</v>
      </c>
      <c r="N22" s="3">
        <v>532</v>
      </c>
      <c r="O22" s="19">
        <v>939</v>
      </c>
      <c r="P22" s="18">
        <v>2</v>
      </c>
      <c r="Q22" s="3">
        <v>1</v>
      </c>
      <c r="R22" s="19">
        <v>3</v>
      </c>
      <c r="S22" s="18">
        <v>409</v>
      </c>
      <c r="T22" s="3">
        <v>533</v>
      </c>
      <c r="U22" s="19">
        <v>942</v>
      </c>
    </row>
    <row r="23" spans="1:21" ht="15.75" customHeight="1" x14ac:dyDescent="0.15">
      <c r="A23" s="17">
        <v>19</v>
      </c>
      <c r="B23" s="18">
        <v>385</v>
      </c>
      <c r="C23" s="3">
        <v>391</v>
      </c>
      <c r="D23" s="19">
        <v>776</v>
      </c>
      <c r="E23" s="18">
        <v>22</v>
      </c>
      <c r="F23" s="3">
        <v>35</v>
      </c>
      <c r="G23" s="19">
        <v>57</v>
      </c>
      <c r="H23" s="18">
        <v>407</v>
      </c>
      <c r="I23" s="3">
        <v>426</v>
      </c>
      <c r="J23" s="19">
        <v>833</v>
      </c>
      <c r="K23" s="2"/>
      <c r="L23" s="17">
        <v>79</v>
      </c>
      <c r="M23" s="18">
        <v>288</v>
      </c>
      <c r="N23" s="3">
        <v>361</v>
      </c>
      <c r="O23" s="19">
        <v>649</v>
      </c>
      <c r="P23" s="18">
        <v>3</v>
      </c>
      <c r="Q23" s="3">
        <v>2</v>
      </c>
      <c r="R23" s="19">
        <v>5</v>
      </c>
      <c r="S23" s="18">
        <v>291</v>
      </c>
      <c r="T23" s="3">
        <v>363</v>
      </c>
      <c r="U23" s="19">
        <v>654</v>
      </c>
    </row>
    <row r="24" spans="1:21" ht="15.75" customHeight="1" x14ac:dyDescent="0.15">
      <c r="A24" s="17">
        <v>20</v>
      </c>
      <c r="B24" s="18">
        <v>390</v>
      </c>
      <c r="C24" s="3">
        <v>447</v>
      </c>
      <c r="D24" s="19">
        <v>837</v>
      </c>
      <c r="E24" s="18">
        <v>44</v>
      </c>
      <c r="F24" s="3">
        <v>34</v>
      </c>
      <c r="G24" s="19">
        <v>78</v>
      </c>
      <c r="H24" s="18">
        <v>434</v>
      </c>
      <c r="I24" s="3">
        <v>481</v>
      </c>
      <c r="J24" s="19">
        <v>915</v>
      </c>
      <c r="K24" s="2"/>
      <c r="L24" s="17">
        <v>80</v>
      </c>
      <c r="M24" s="18">
        <v>379</v>
      </c>
      <c r="N24" s="3">
        <v>502</v>
      </c>
      <c r="O24" s="19">
        <v>881</v>
      </c>
      <c r="P24" s="18">
        <v>3</v>
      </c>
      <c r="Q24" s="3">
        <v>3</v>
      </c>
      <c r="R24" s="19">
        <v>6</v>
      </c>
      <c r="S24" s="18">
        <v>382</v>
      </c>
      <c r="T24" s="3">
        <v>505</v>
      </c>
      <c r="U24" s="19">
        <v>887</v>
      </c>
    </row>
    <row r="25" spans="1:21" ht="15.75" customHeight="1" x14ac:dyDescent="0.15">
      <c r="A25" s="17">
        <v>21</v>
      </c>
      <c r="B25" s="18">
        <v>455</v>
      </c>
      <c r="C25" s="3">
        <v>425</v>
      </c>
      <c r="D25" s="19">
        <v>880</v>
      </c>
      <c r="E25" s="18">
        <v>38</v>
      </c>
      <c r="F25" s="3">
        <v>60</v>
      </c>
      <c r="G25" s="19">
        <v>98</v>
      </c>
      <c r="H25" s="18">
        <v>493</v>
      </c>
      <c r="I25" s="3">
        <v>485</v>
      </c>
      <c r="J25" s="19">
        <v>978</v>
      </c>
      <c r="K25" s="2"/>
      <c r="L25" s="17">
        <v>81</v>
      </c>
      <c r="M25" s="18">
        <v>380</v>
      </c>
      <c r="N25" s="3">
        <v>524</v>
      </c>
      <c r="O25" s="19">
        <v>904</v>
      </c>
      <c r="P25" s="18">
        <v>4</v>
      </c>
      <c r="Q25" s="3">
        <v>2</v>
      </c>
      <c r="R25" s="19">
        <v>6</v>
      </c>
      <c r="S25" s="18">
        <v>384</v>
      </c>
      <c r="T25" s="3">
        <v>526</v>
      </c>
      <c r="U25" s="19">
        <v>910</v>
      </c>
    </row>
    <row r="26" spans="1:21" ht="15.75" customHeight="1" x14ac:dyDescent="0.15">
      <c r="A26" s="17">
        <v>22</v>
      </c>
      <c r="B26" s="18">
        <v>451</v>
      </c>
      <c r="C26" s="3">
        <v>410</v>
      </c>
      <c r="D26" s="19">
        <v>861</v>
      </c>
      <c r="E26" s="18">
        <v>56</v>
      </c>
      <c r="F26" s="3">
        <v>51</v>
      </c>
      <c r="G26" s="19">
        <v>107</v>
      </c>
      <c r="H26" s="18">
        <v>507</v>
      </c>
      <c r="I26" s="3">
        <v>461</v>
      </c>
      <c r="J26" s="19">
        <v>968</v>
      </c>
      <c r="K26" s="2"/>
      <c r="L26" s="17">
        <v>82</v>
      </c>
      <c r="M26" s="18">
        <v>358</v>
      </c>
      <c r="N26" s="3">
        <v>534</v>
      </c>
      <c r="O26" s="19">
        <v>892</v>
      </c>
      <c r="P26" s="18">
        <v>4</v>
      </c>
      <c r="Q26" s="3">
        <v>2</v>
      </c>
      <c r="R26" s="19">
        <v>6</v>
      </c>
      <c r="S26" s="18">
        <v>362</v>
      </c>
      <c r="T26" s="3">
        <v>536</v>
      </c>
      <c r="U26" s="19">
        <v>898</v>
      </c>
    </row>
    <row r="27" spans="1:21" ht="15.75" customHeight="1" x14ac:dyDescent="0.15">
      <c r="A27" s="17">
        <v>23</v>
      </c>
      <c r="B27" s="18">
        <v>405</v>
      </c>
      <c r="C27" s="3">
        <v>397</v>
      </c>
      <c r="D27" s="19">
        <v>802</v>
      </c>
      <c r="E27" s="18">
        <v>44</v>
      </c>
      <c r="F27" s="3">
        <v>57</v>
      </c>
      <c r="G27" s="19">
        <v>101</v>
      </c>
      <c r="H27" s="18">
        <v>449</v>
      </c>
      <c r="I27" s="3">
        <v>454</v>
      </c>
      <c r="J27" s="19">
        <v>903</v>
      </c>
      <c r="K27" s="2"/>
      <c r="L27" s="17">
        <v>83</v>
      </c>
      <c r="M27" s="18">
        <v>388</v>
      </c>
      <c r="N27" s="3">
        <v>495</v>
      </c>
      <c r="O27" s="19">
        <v>883</v>
      </c>
      <c r="P27" s="18">
        <v>2</v>
      </c>
      <c r="Q27" s="3">
        <v>0</v>
      </c>
      <c r="R27" s="19">
        <v>2</v>
      </c>
      <c r="S27" s="18">
        <v>390</v>
      </c>
      <c r="T27" s="3">
        <v>495</v>
      </c>
      <c r="U27" s="19">
        <v>885</v>
      </c>
    </row>
    <row r="28" spans="1:21" ht="15.75" customHeight="1" x14ac:dyDescent="0.15">
      <c r="A28" s="17">
        <v>24</v>
      </c>
      <c r="B28" s="18">
        <v>415</v>
      </c>
      <c r="C28" s="3">
        <v>410</v>
      </c>
      <c r="D28" s="19">
        <v>825</v>
      </c>
      <c r="E28" s="18">
        <v>50</v>
      </c>
      <c r="F28" s="3">
        <v>54</v>
      </c>
      <c r="G28" s="19">
        <v>104</v>
      </c>
      <c r="H28" s="18">
        <v>465</v>
      </c>
      <c r="I28" s="3">
        <v>464</v>
      </c>
      <c r="J28" s="19">
        <v>929</v>
      </c>
      <c r="K28" s="2"/>
      <c r="L28" s="17">
        <v>84</v>
      </c>
      <c r="M28" s="18">
        <v>303</v>
      </c>
      <c r="N28" s="3">
        <v>456</v>
      </c>
      <c r="O28" s="19">
        <v>759</v>
      </c>
      <c r="P28" s="18">
        <v>2</v>
      </c>
      <c r="Q28" s="3">
        <v>1</v>
      </c>
      <c r="R28" s="19">
        <v>3</v>
      </c>
      <c r="S28" s="18">
        <v>305</v>
      </c>
      <c r="T28" s="3">
        <v>457</v>
      </c>
      <c r="U28" s="19">
        <v>762</v>
      </c>
    </row>
    <row r="29" spans="1:21" ht="15.75" customHeight="1" x14ac:dyDescent="0.15">
      <c r="A29" s="17">
        <v>25</v>
      </c>
      <c r="B29" s="18">
        <v>451</v>
      </c>
      <c r="C29" s="3">
        <v>437</v>
      </c>
      <c r="D29" s="19">
        <v>888</v>
      </c>
      <c r="E29" s="18">
        <v>54</v>
      </c>
      <c r="F29" s="3">
        <v>63</v>
      </c>
      <c r="G29" s="19">
        <v>117</v>
      </c>
      <c r="H29" s="18">
        <v>505</v>
      </c>
      <c r="I29" s="3">
        <v>500</v>
      </c>
      <c r="J29" s="19">
        <v>1005</v>
      </c>
      <c r="K29" s="2"/>
      <c r="L29" s="17">
        <v>85</v>
      </c>
      <c r="M29" s="18">
        <v>289</v>
      </c>
      <c r="N29" s="3">
        <v>362</v>
      </c>
      <c r="O29" s="19">
        <v>651</v>
      </c>
      <c r="P29" s="18">
        <v>0</v>
      </c>
      <c r="Q29" s="3">
        <v>2</v>
      </c>
      <c r="R29" s="19">
        <v>2</v>
      </c>
      <c r="S29" s="18">
        <v>289</v>
      </c>
      <c r="T29" s="3">
        <v>364</v>
      </c>
      <c r="U29" s="19">
        <v>653</v>
      </c>
    </row>
    <row r="30" spans="1:21" ht="15.75" customHeight="1" x14ac:dyDescent="0.15">
      <c r="A30" s="17">
        <v>26</v>
      </c>
      <c r="B30" s="18">
        <v>488</v>
      </c>
      <c r="C30" s="3">
        <v>440</v>
      </c>
      <c r="D30" s="19">
        <v>928</v>
      </c>
      <c r="E30" s="18">
        <v>54</v>
      </c>
      <c r="F30" s="3">
        <v>42</v>
      </c>
      <c r="G30" s="19">
        <v>96</v>
      </c>
      <c r="H30" s="18">
        <v>542</v>
      </c>
      <c r="I30" s="3">
        <v>482</v>
      </c>
      <c r="J30" s="19">
        <v>1024</v>
      </c>
      <c r="K30" s="2"/>
      <c r="L30" s="17">
        <v>86</v>
      </c>
      <c r="M30" s="18">
        <v>218</v>
      </c>
      <c r="N30" s="3">
        <v>290</v>
      </c>
      <c r="O30" s="19">
        <v>508</v>
      </c>
      <c r="P30" s="18">
        <v>0</v>
      </c>
      <c r="Q30" s="3">
        <v>1</v>
      </c>
      <c r="R30" s="19">
        <v>1</v>
      </c>
      <c r="S30" s="18">
        <v>218</v>
      </c>
      <c r="T30" s="3">
        <v>291</v>
      </c>
      <c r="U30" s="19">
        <v>509</v>
      </c>
    </row>
    <row r="31" spans="1:21" ht="15.75" customHeight="1" x14ac:dyDescent="0.15">
      <c r="A31" s="17">
        <v>27</v>
      </c>
      <c r="B31" s="18">
        <v>484</v>
      </c>
      <c r="C31" s="3">
        <v>446</v>
      </c>
      <c r="D31" s="19">
        <v>930</v>
      </c>
      <c r="E31" s="18">
        <v>72</v>
      </c>
      <c r="F31" s="3">
        <v>50</v>
      </c>
      <c r="G31" s="19">
        <v>122</v>
      </c>
      <c r="H31" s="18">
        <v>556</v>
      </c>
      <c r="I31" s="3">
        <v>496</v>
      </c>
      <c r="J31" s="19">
        <v>1052</v>
      </c>
      <c r="K31" s="2"/>
      <c r="L31" s="17">
        <v>87</v>
      </c>
      <c r="M31" s="18">
        <v>185</v>
      </c>
      <c r="N31" s="3">
        <v>285</v>
      </c>
      <c r="O31" s="19">
        <v>470</v>
      </c>
      <c r="P31" s="18">
        <v>0</v>
      </c>
      <c r="Q31" s="3">
        <v>2</v>
      </c>
      <c r="R31" s="19">
        <v>2</v>
      </c>
      <c r="S31" s="18">
        <v>185</v>
      </c>
      <c r="T31" s="3">
        <v>287</v>
      </c>
      <c r="U31" s="19">
        <v>472</v>
      </c>
    </row>
    <row r="32" spans="1:21" ht="15.75" customHeight="1" x14ac:dyDescent="0.15">
      <c r="A32" s="17">
        <v>28</v>
      </c>
      <c r="B32" s="18">
        <v>482</v>
      </c>
      <c r="C32" s="3">
        <v>497</v>
      </c>
      <c r="D32" s="19">
        <v>979</v>
      </c>
      <c r="E32" s="18">
        <v>48</v>
      </c>
      <c r="F32" s="3">
        <v>28</v>
      </c>
      <c r="G32" s="19">
        <v>76</v>
      </c>
      <c r="H32" s="18">
        <v>530</v>
      </c>
      <c r="I32" s="3">
        <v>525</v>
      </c>
      <c r="J32" s="19">
        <v>1055</v>
      </c>
      <c r="K32" s="2"/>
      <c r="L32" s="17">
        <v>88</v>
      </c>
      <c r="M32" s="18">
        <v>172</v>
      </c>
      <c r="N32" s="3">
        <v>248</v>
      </c>
      <c r="O32" s="19">
        <v>420</v>
      </c>
      <c r="P32" s="18">
        <v>0</v>
      </c>
      <c r="Q32" s="3">
        <v>1</v>
      </c>
      <c r="R32" s="19">
        <v>1</v>
      </c>
      <c r="S32" s="18">
        <v>172</v>
      </c>
      <c r="T32" s="3">
        <v>249</v>
      </c>
      <c r="U32" s="19">
        <v>421</v>
      </c>
    </row>
    <row r="33" spans="1:21" ht="15.75" customHeight="1" x14ac:dyDescent="0.15">
      <c r="A33" s="17">
        <v>29</v>
      </c>
      <c r="B33" s="18">
        <v>472</v>
      </c>
      <c r="C33" s="3">
        <v>488</v>
      </c>
      <c r="D33" s="19">
        <v>960</v>
      </c>
      <c r="E33" s="18">
        <v>56</v>
      </c>
      <c r="F33" s="3">
        <v>38</v>
      </c>
      <c r="G33" s="19">
        <v>94</v>
      </c>
      <c r="H33" s="18">
        <v>528</v>
      </c>
      <c r="I33" s="3">
        <v>526</v>
      </c>
      <c r="J33" s="19">
        <v>1054</v>
      </c>
      <c r="K33" s="2"/>
      <c r="L33" s="17">
        <v>89</v>
      </c>
      <c r="M33" s="18">
        <v>155</v>
      </c>
      <c r="N33" s="3">
        <v>213</v>
      </c>
      <c r="O33" s="19">
        <v>368</v>
      </c>
      <c r="P33" s="18">
        <v>0</v>
      </c>
      <c r="Q33" s="3">
        <v>0</v>
      </c>
      <c r="R33" s="19">
        <v>0</v>
      </c>
      <c r="S33" s="18">
        <v>155</v>
      </c>
      <c r="T33" s="3">
        <v>213</v>
      </c>
      <c r="U33" s="19">
        <v>368</v>
      </c>
    </row>
    <row r="34" spans="1:21" ht="15.75" customHeight="1" x14ac:dyDescent="0.15">
      <c r="A34" s="17">
        <v>30</v>
      </c>
      <c r="B34" s="18">
        <v>490</v>
      </c>
      <c r="C34" s="3">
        <v>460</v>
      </c>
      <c r="D34" s="19">
        <v>950</v>
      </c>
      <c r="E34" s="18">
        <v>45</v>
      </c>
      <c r="F34" s="3">
        <v>23</v>
      </c>
      <c r="G34" s="19">
        <v>68</v>
      </c>
      <c r="H34" s="18">
        <v>535</v>
      </c>
      <c r="I34" s="3">
        <v>483</v>
      </c>
      <c r="J34" s="19">
        <v>1018</v>
      </c>
      <c r="K34" s="2"/>
      <c r="L34" s="17">
        <v>90</v>
      </c>
      <c r="M34" s="18">
        <v>109</v>
      </c>
      <c r="N34" s="3">
        <v>150</v>
      </c>
      <c r="O34" s="19">
        <v>259</v>
      </c>
      <c r="P34" s="18">
        <v>1</v>
      </c>
      <c r="Q34" s="3">
        <v>2</v>
      </c>
      <c r="R34" s="19">
        <v>3</v>
      </c>
      <c r="S34" s="18">
        <v>110</v>
      </c>
      <c r="T34" s="3">
        <v>152</v>
      </c>
      <c r="U34" s="19">
        <v>262</v>
      </c>
    </row>
    <row r="35" spans="1:21" ht="15.75" customHeight="1" x14ac:dyDescent="0.15">
      <c r="A35" s="17">
        <v>31</v>
      </c>
      <c r="B35" s="18">
        <v>506</v>
      </c>
      <c r="C35" s="3">
        <v>461</v>
      </c>
      <c r="D35" s="19">
        <v>967</v>
      </c>
      <c r="E35" s="18">
        <v>52</v>
      </c>
      <c r="F35" s="3">
        <v>19</v>
      </c>
      <c r="G35" s="19">
        <v>71</v>
      </c>
      <c r="H35" s="18">
        <v>558</v>
      </c>
      <c r="I35" s="3">
        <v>480</v>
      </c>
      <c r="J35" s="19">
        <v>1038</v>
      </c>
      <c r="K35" s="2"/>
      <c r="L35" s="17">
        <v>91</v>
      </c>
      <c r="M35" s="18">
        <v>70</v>
      </c>
      <c r="N35" s="3">
        <v>139</v>
      </c>
      <c r="O35" s="19">
        <v>209</v>
      </c>
      <c r="P35" s="18">
        <v>0</v>
      </c>
      <c r="Q35" s="3">
        <v>0</v>
      </c>
      <c r="R35" s="19">
        <v>0</v>
      </c>
      <c r="S35" s="18">
        <v>70</v>
      </c>
      <c r="T35" s="3">
        <v>139</v>
      </c>
      <c r="U35" s="19">
        <v>209</v>
      </c>
    </row>
    <row r="36" spans="1:21" ht="15.75" customHeight="1" x14ac:dyDescent="0.15">
      <c r="A36" s="17">
        <v>32</v>
      </c>
      <c r="B36" s="18">
        <v>470</v>
      </c>
      <c r="C36" s="3">
        <v>441</v>
      </c>
      <c r="D36" s="19">
        <v>911</v>
      </c>
      <c r="E36" s="18">
        <v>49</v>
      </c>
      <c r="F36" s="3">
        <v>19</v>
      </c>
      <c r="G36" s="19">
        <v>68</v>
      </c>
      <c r="H36" s="18">
        <v>519</v>
      </c>
      <c r="I36" s="3">
        <v>460</v>
      </c>
      <c r="J36" s="19">
        <v>979</v>
      </c>
      <c r="K36" s="2"/>
      <c r="L36" s="17">
        <v>92</v>
      </c>
      <c r="M36" s="18">
        <v>49</v>
      </c>
      <c r="N36" s="3">
        <v>119</v>
      </c>
      <c r="O36" s="19">
        <v>168</v>
      </c>
      <c r="P36" s="18">
        <v>0</v>
      </c>
      <c r="Q36" s="3">
        <v>0</v>
      </c>
      <c r="R36" s="19">
        <v>0</v>
      </c>
      <c r="S36" s="18">
        <v>49</v>
      </c>
      <c r="T36" s="3">
        <v>119</v>
      </c>
      <c r="U36" s="19">
        <v>168</v>
      </c>
    </row>
    <row r="37" spans="1:21" ht="15.75" customHeight="1" x14ac:dyDescent="0.15">
      <c r="A37" s="17">
        <v>33</v>
      </c>
      <c r="B37" s="18">
        <v>486</v>
      </c>
      <c r="C37" s="3">
        <v>445</v>
      </c>
      <c r="D37" s="19">
        <v>931</v>
      </c>
      <c r="E37" s="18">
        <v>26</v>
      </c>
      <c r="F37" s="3">
        <v>27</v>
      </c>
      <c r="G37" s="19">
        <v>53</v>
      </c>
      <c r="H37" s="18">
        <v>512</v>
      </c>
      <c r="I37" s="3">
        <v>472</v>
      </c>
      <c r="J37" s="19">
        <v>984</v>
      </c>
      <c r="K37" s="2"/>
      <c r="L37" s="17">
        <v>93</v>
      </c>
      <c r="M37" s="18">
        <v>40</v>
      </c>
      <c r="N37" s="3">
        <v>96</v>
      </c>
      <c r="O37" s="19">
        <v>136</v>
      </c>
      <c r="P37" s="18">
        <v>0</v>
      </c>
      <c r="Q37" s="3">
        <v>0</v>
      </c>
      <c r="R37" s="19">
        <v>0</v>
      </c>
      <c r="S37" s="18">
        <v>40</v>
      </c>
      <c r="T37" s="3">
        <v>96</v>
      </c>
      <c r="U37" s="19">
        <v>136</v>
      </c>
    </row>
    <row r="38" spans="1:21" ht="15.75" customHeight="1" x14ac:dyDescent="0.15">
      <c r="A38" s="17">
        <v>34</v>
      </c>
      <c r="B38" s="18">
        <v>498</v>
      </c>
      <c r="C38" s="3">
        <v>453</v>
      </c>
      <c r="D38" s="19">
        <v>951</v>
      </c>
      <c r="E38" s="18">
        <v>42</v>
      </c>
      <c r="F38" s="3">
        <v>21</v>
      </c>
      <c r="G38" s="19">
        <v>63</v>
      </c>
      <c r="H38" s="18">
        <v>540</v>
      </c>
      <c r="I38" s="3">
        <v>474</v>
      </c>
      <c r="J38" s="19">
        <v>1014</v>
      </c>
      <c r="K38" s="2"/>
      <c r="L38" s="17">
        <v>94</v>
      </c>
      <c r="M38" s="18">
        <v>26</v>
      </c>
      <c r="N38" s="3">
        <v>73</v>
      </c>
      <c r="O38" s="19">
        <v>99</v>
      </c>
      <c r="P38" s="18">
        <v>0</v>
      </c>
      <c r="Q38" s="3">
        <v>0</v>
      </c>
      <c r="R38" s="19">
        <v>0</v>
      </c>
      <c r="S38" s="18">
        <v>26</v>
      </c>
      <c r="T38" s="3">
        <v>73</v>
      </c>
      <c r="U38" s="19">
        <v>99</v>
      </c>
    </row>
    <row r="39" spans="1:21" ht="15.75" customHeight="1" x14ac:dyDescent="0.15">
      <c r="A39" s="17">
        <v>35</v>
      </c>
      <c r="B39" s="18">
        <v>487</v>
      </c>
      <c r="C39" s="3">
        <v>429</v>
      </c>
      <c r="D39" s="19">
        <v>916</v>
      </c>
      <c r="E39" s="18">
        <v>37</v>
      </c>
      <c r="F39" s="3">
        <v>29</v>
      </c>
      <c r="G39" s="19">
        <v>66</v>
      </c>
      <c r="H39" s="18">
        <v>524</v>
      </c>
      <c r="I39" s="3">
        <v>458</v>
      </c>
      <c r="J39" s="19">
        <v>982</v>
      </c>
      <c r="K39" s="2"/>
      <c r="L39" s="17">
        <v>95</v>
      </c>
      <c r="M39" s="18">
        <v>20</v>
      </c>
      <c r="N39" s="3">
        <v>49</v>
      </c>
      <c r="O39" s="19">
        <v>69</v>
      </c>
      <c r="P39" s="18">
        <v>0</v>
      </c>
      <c r="Q39" s="3">
        <v>0</v>
      </c>
      <c r="R39" s="19">
        <v>0</v>
      </c>
      <c r="S39" s="18">
        <v>20</v>
      </c>
      <c r="T39" s="3">
        <v>49</v>
      </c>
      <c r="U39" s="19">
        <v>69</v>
      </c>
    </row>
    <row r="40" spans="1:21" ht="15.75" customHeight="1" x14ac:dyDescent="0.15">
      <c r="A40" s="17">
        <v>36</v>
      </c>
      <c r="B40" s="18">
        <v>508</v>
      </c>
      <c r="C40" s="3">
        <v>437</v>
      </c>
      <c r="D40" s="19">
        <v>945</v>
      </c>
      <c r="E40" s="18">
        <v>39</v>
      </c>
      <c r="F40" s="3">
        <v>29</v>
      </c>
      <c r="G40" s="19">
        <v>68</v>
      </c>
      <c r="H40" s="18">
        <v>547</v>
      </c>
      <c r="I40" s="3">
        <v>466</v>
      </c>
      <c r="J40" s="19">
        <v>1013</v>
      </c>
      <c r="K40" s="2"/>
      <c r="L40" s="17">
        <v>96</v>
      </c>
      <c r="M40" s="18">
        <v>9</v>
      </c>
      <c r="N40" s="3">
        <v>37</v>
      </c>
      <c r="O40" s="19">
        <v>46</v>
      </c>
      <c r="P40" s="18">
        <v>0</v>
      </c>
      <c r="Q40" s="3">
        <v>0</v>
      </c>
      <c r="R40" s="19">
        <v>0</v>
      </c>
      <c r="S40" s="18">
        <v>9</v>
      </c>
      <c r="T40" s="3">
        <v>37</v>
      </c>
      <c r="U40" s="19">
        <v>46</v>
      </c>
    </row>
    <row r="41" spans="1:21" ht="15.75" customHeight="1" x14ac:dyDescent="0.15">
      <c r="A41" s="17">
        <v>37</v>
      </c>
      <c r="B41" s="18">
        <v>490</v>
      </c>
      <c r="C41" s="3">
        <v>434</v>
      </c>
      <c r="D41" s="19">
        <v>924</v>
      </c>
      <c r="E41" s="18">
        <v>30</v>
      </c>
      <c r="F41" s="3">
        <v>20</v>
      </c>
      <c r="G41" s="19">
        <v>50</v>
      </c>
      <c r="H41" s="18">
        <v>520</v>
      </c>
      <c r="I41" s="3">
        <v>454</v>
      </c>
      <c r="J41" s="19">
        <v>974</v>
      </c>
      <c r="K41" s="2"/>
      <c r="L41" s="17">
        <v>97</v>
      </c>
      <c r="M41" s="18">
        <v>6</v>
      </c>
      <c r="N41" s="3">
        <v>24</v>
      </c>
      <c r="O41" s="19">
        <v>30</v>
      </c>
      <c r="P41" s="18">
        <v>0</v>
      </c>
      <c r="Q41" s="3">
        <v>0</v>
      </c>
      <c r="R41" s="19">
        <v>0</v>
      </c>
      <c r="S41" s="18">
        <v>6</v>
      </c>
      <c r="T41" s="3">
        <v>24</v>
      </c>
      <c r="U41" s="19">
        <v>30</v>
      </c>
    </row>
    <row r="42" spans="1:21" ht="15.75" customHeight="1" x14ac:dyDescent="0.15">
      <c r="A42" s="17">
        <v>38</v>
      </c>
      <c r="B42" s="18">
        <v>542</v>
      </c>
      <c r="C42" s="3">
        <v>512</v>
      </c>
      <c r="D42" s="19">
        <v>1054</v>
      </c>
      <c r="E42" s="18">
        <v>21</v>
      </c>
      <c r="F42" s="3">
        <v>20</v>
      </c>
      <c r="G42" s="19">
        <v>41</v>
      </c>
      <c r="H42" s="18">
        <v>563</v>
      </c>
      <c r="I42" s="3">
        <v>532</v>
      </c>
      <c r="J42" s="19">
        <v>1095</v>
      </c>
      <c r="K42" s="2"/>
      <c r="L42" s="17">
        <v>98</v>
      </c>
      <c r="M42" s="18">
        <v>2</v>
      </c>
      <c r="N42" s="3">
        <v>14</v>
      </c>
      <c r="O42" s="19">
        <v>16</v>
      </c>
      <c r="P42" s="18">
        <v>0</v>
      </c>
      <c r="Q42" s="3">
        <v>0</v>
      </c>
      <c r="R42" s="19">
        <v>0</v>
      </c>
      <c r="S42" s="18">
        <v>2</v>
      </c>
      <c r="T42" s="3">
        <v>14</v>
      </c>
      <c r="U42" s="19">
        <v>16</v>
      </c>
    </row>
    <row r="43" spans="1:21" ht="15.75" customHeight="1" x14ac:dyDescent="0.15">
      <c r="A43" s="17">
        <v>39</v>
      </c>
      <c r="B43" s="18">
        <v>501</v>
      </c>
      <c r="C43" s="3">
        <v>478</v>
      </c>
      <c r="D43" s="19">
        <v>979</v>
      </c>
      <c r="E43" s="18">
        <v>27</v>
      </c>
      <c r="F43" s="3">
        <v>29</v>
      </c>
      <c r="G43" s="19">
        <v>56</v>
      </c>
      <c r="H43" s="18">
        <v>528</v>
      </c>
      <c r="I43" s="3">
        <v>507</v>
      </c>
      <c r="J43" s="19">
        <v>1035</v>
      </c>
      <c r="K43" s="2"/>
      <c r="L43" s="17">
        <v>99</v>
      </c>
      <c r="M43" s="18">
        <v>1</v>
      </c>
      <c r="N43" s="3">
        <v>13</v>
      </c>
      <c r="O43" s="19">
        <v>14</v>
      </c>
      <c r="P43" s="18">
        <v>0</v>
      </c>
      <c r="Q43" s="3">
        <v>0</v>
      </c>
      <c r="R43" s="19">
        <v>0</v>
      </c>
      <c r="S43" s="18">
        <v>1</v>
      </c>
      <c r="T43" s="3">
        <v>13</v>
      </c>
      <c r="U43" s="19">
        <v>14</v>
      </c>
    </row>
    <row r="44" spans="1:21" ht="15.75" customHeight="1" x14ac:dyDescent="0.15">
      <c r="A44" s="17">
        <v>40</v>
      </c>
      <c r="B44" s="18">
        <v>563</v>
      </c>
      <c r="C44" s="3">
        <v>516</v>
      </c>
      <c r="D44" s="19">
        <v>1079</v>
      </c>
      <c r="E44" s="18">
        <v>17</v>
      </c>
      <c r="F44" s="3">
        <v>23</v>
      </c>
      <c r="G44" s="19">
        <v>40</v>
      </c>
      <c r="H44" s="18">
        <v>580</v>
      </c>
      <c r="I44" s="3">
        <v>539</v>
      </c>
      <c r="J44" s="19">
        <v>1119</v>
      </c>
      <c r="K44" s="2"/>
      <c r="L44" s="17">
        <v>100</v>
      </c>
      <c r="M44" s="18">
        <v>1</v>
      </c>
      <c r="N44" s="3">
        <v>7</v>
      </c>
      <c r="O44" s="19">
        <v>8</v>
      </c>
      <c r="P44" s="18">
        <v>0</v>
      </c>
      <c r="Q44" s="3">
        <v>0</v>
      </c>
      <c r="R44" s="19">
        <v>0</v>
      </c>
      <c r="S44" s="18">
        <v>1</v>
      </c>
      <c r="T44" s="3">
        <v>7</v>
      </c>
      <c r="U44" s="19">
        <v>8</v>
      </c>
    </row>
    <row r="45" spans="1:21" ht="15.75" customHeight="1" x14ac:dyDescent="0.15">
      <c r="A45" s="17">
        <v>41</v>
      </c>
      <c r="B45" s="18">
        <v>589</v>
      </c>
      <c r="C45" s="3">
        <v>538</v>
      </c>
      <c r="D45" s="19">
        <v>1127</v>
      </c>
      <c r="E45" s="18">
        <v>23</v>
      </c>
      <c r="F45" s="3">
        <v>22</v>
      </c>
      <c r="G45" s="19">
        <v>45</v>
      </c>
      <c r="H45" s="18">
        <v>612</v>
      </c>
      <c r="I45" s="3">
        <v>560</v>
      </c>
      <c r="J45" s="19">
        <v>1172</v>
      </c>
      <c r="K45" s="2"/>
      <c r="L45" s="17">
        <v>101</v>
      </c>
      <c r="M45" s="18">
        <v>1</v>
      </c>
      <c r="N45" s="3">
        <v>6</v>
      </c>
      <c r="O45" s="19">
        <v>7</v>
      </c>
      <c r="P45" s="18">
        <v>0</v>
      </c>
      <c r="Q45" s="3">
        <v>0</v>
      </c>
      <c r="R45" s="19">
        <v>0</v>
      </c>
      <c r="S45" s="18">
        <v>1</v>
      </c>
      <c r="T45" s="3">
        <v>6</v>
      </c>
      <c r="U45" s="19">
        <v>7</v>
      </c>
    </row>
    <row r="46" spans="1:21" ht="15.75" customHeight="1" x14ac:dyDescent="0.15">
      <c r="A46" s="17">
        <v>42</v>
      </c>
      <c r="B46" s="18">
        <v>545</v>
      </c>
      <c r="C46" s="3">
        <v>496</v>
      </c>
      <c r="D46" s="19">
        <v>1041</v>
      </c>
      <c r="E46" s="18">
        <v>13</v>
      </c>
      <c r="F46" s="3">
        <v>21</v>
      </c>
      <c r="G46" s="19">
        <v>34</v>
      </c>
      <c r="H46" s="18">
        <v>558</v>
      </c>
      <c r="I46" s="3">
        <v>517</v>
      </c>
      <c r="J46" s="19">
        <v>1075</v>
      </c>
      <c r="K46" s="2"/>
      <c r="L46" s="17">
        <v>102</v>
      </c>
      <c r="M46" s="18">
        <v>0</v>
      </c>
      <c r="N46" s="3">
        <v>4</v>
      </c>
      <c r="O46" s="19">
        <v>4</v>
      </c>
      <c r="P46" s="18">
        <v>0</v>
      </c>
      <c r="Q46" s="3">
        <v>0</v>
      </c>
      <c r="R46" s="19">
        <v>0</v>
      </c>
      <c r="S46" s="18">
        <v>0</v>
      </c>
      <c r="T46" s="3">
        <v>4</v>
      </c>
      <c r="U46" s="19">
        <v>4</v>
      </c>
    </row>
    <row r="47" spans="1:21" ht="15.75" customHeight="1" x14ac:dyDescent="0.15">
      <c r="A47" s="17">
        <v>43</v>
      </c>
      <c r="B47" s="18">
        <v>538</v>
      </c>
      <c r="C47" s="3">
        <v>503</v>
      </c>
      <c r="D47" s="19">
        <v>1041</v>
      </c>
      <c r="E47" s="18">
        <v>12</v>
      </c>
      <c r="F47" s="3">
        <v>22</v>
      </c>
      <c r="G47" s="19">
        <v>34</v>
      </c>
      <c r="H47" s="18">
        <v>550</v>
      </c>
      <c r="I47" s="3">
        <v>525</v>
      </c>
      <c r="J47" s="19">
        <v>1075</v>
      </c>
      <c r="K47" s="2"/>
      <c r="L47" s="17">
        <v>103</v>
      </c>
      <c r="M47" s="18">
        <v>0</v>
      </c>
      <c r="N47" s="3">
        <v>2</v>
      </c>
      <c r="O47" s="19">
        <v>2</v>
      </c>
      <c r="P47" s="18">
        <v>0</v>
      </c>
      <c r="Q47" s="3">
        <v>0</v>
      </c>
      <c r="R47" s="19">
        <v>0</v>
      </c>
      <c r="S47" s="18">
        <v>0</v>
      </c>
      <c r="T47" s="3">
        <v>2</v>
      </c>
      <c r="U47" s="19">
        <v>2</v>
      </c>
    </row>
    <row r="48" spans="1:21" ht="15.75" customHeight="1" x14ac:dyDescent="0.15">
      <c r="A48" s="17">
        <v>44</v>
      </c>
      <c r="B48" s="18">
        <v>570</v>
      </c>
      <c r="C48" s="3">
        <v>512</v>
      </c>
      <c r="D48" s="19">
        <v>1082</v>
      </c>
      <c r="E48" s="18">
        <v>16</v>
      </c>
      <c r="F48" s="3">
        <v>11</v>
      </c>
      <c r="G48" s="19">
        <v>27</v>
      </c>
      <c r="H48" s="18">
        <v>586</v>
      </c>
      <c r="I48" s="3">
        <v>523</v>
      </c>
      <c r="J48" s="19">
        <v>1109</v>
      </c>
      <c r="K48" s="2"/>
      <c r="L48" s="17">
        <v>104</v>
      </c>
      <c r="M48" s="18">
        <v>0</v>
      </c>
      <c r="N48" s="3">
        <v>0</v>
      </c>
      <c r="O48" s="19">
        <v>0</v>
      </c>
      <c r="P48" s="18">
        <v>0</v>
      </c>
      <c r="Q48" s="3">
        <v>0</v>
      </c>
      <c r="R48" s="19">
        <v>0</v>
      </c>
      <c r="S48" s="18">
        <v>0</v>
      </c>
      <c r="T48" s="3">
        <v>0</v>
      </c>
      <c r="U48" s="19">
        <v>0</v>
      </c>
    </row>
    <row r="49" spans="1:21" ht="15.75" customHeight="1" x14ac:dyDescent="0.15">
      <c r="A49" s="17">
        <v>45</v>
      </c>
      <c r="B49" s="18">
        <v>598</v>
      </c>
      <c r="C49" s="3">
        <v>578</v>
      </c>
      <c r="D49" s="19">
        <v>1176</v>
      </c>
      <c r="E49" s="18">
        <v>15</v>
      </c>
      <c r="F49" s="3">
        <v>24</v>
      </c>
      <c r="G49" s="19">
        <v>39</v>
      </c>
      <c r="H49" s="18">
        <v>613</v>
      </c>
      <c r="I49" s="3">
        <v>602</v>
      </c>
      <c r="J49" s="19">
        <v>1215</v>
      </c>
      <c r="K49" s="2"/>
      <c r="L49" s="17">
        <v>105</v>
      </c>
      <c r="M49" s="18">
        <v>0</v>
      </c>
      <c r="N49" s="3">
        <v>1</v>
      </c>
      <c r="O49" s="19">
        <v>1</v>
      </c>
      <c r="P49" s="18">
        <v>0</v>
      </c>
      <c r="Q49" s="3">
        <v>0</v>
      </c>
      <c r="R49" s="19">
        <v>0</v>
      </c>
      <c r="S49" s="18">
        <v>0</v>
      </c>
      <c r="T49" s="3">
        <v>1</v>
      </c>
      <c r="U49" s="19">
        <v>1</v>
      </c>
    </row>
    <row r="50" spans="1:21" ht="15.75" customHeight="1" x14ac:dyDescent="0.15">
      <c r="A50" s="17">
        <v>46</v>
      </c>
      <c r="B50" s="18">
        <v>605</v>
      </c>
      <c r="C50" s="3">
        <v>545</v>
      </c>
      <c r="D50" s="19">
        <v>1150</v>
      </c>
      <c r="E50" s="18">
        <v>16</v>
      </c>
      <c r="F50" s="3">
        <v>20</v>
      </c>
      <c r="G50" s="19">
        <v>36</v>
      </c>
      <c r="H50" s="18">
        <v>621</v>
      </c>
      <c r="I50" s="3">
        <v>565</v>
      </c>
      <c r="J50" s="19">
        <v>1186</v>
      </c>
      <c r="K50" s="2"/>
      <c r="L50" s="17">
        <v>106</v>
      </c>
      <c r="M50" s="18">
        <v>0</v>
      </c>
      <c r="N50" s="3">
        <v>0</v>
      </c>
      <c r="O50" s="19">
        <v>0</v>
      </c>
      <c r="P50" s="18">
        <v>0</v>
      </c>
      <c r="Q50" s="3">
        <v>0</v>
      </c>
      <c r="R50" s="19">
        <v>0</v>
      </c>
      <c r="S50" s="18">
        <v>0</v>
      </c>
      <c r="T50" s="3">
        <v>0</v>
      </c>
      <c r="U50" s="19">
        <v>0</v>
      </c>
    </row>
    <row r="51" spans="1:21" ht="15.75" customHeight="1" x14ac:dyDescent="0.15">
      <c r="A51" s="17">
        <v>47</v>
      </c>
      <c r="B51" s="18">
        <v>637</v>
      </c>
      <c r="C51" s="3">
        <v>610</v>
      </c>
      <c r="D51" s="19">
        <v>1247</v>
      </c>
      <c r="E51" s="18">
        <v>13</v>
      </c>
      <c r="F51" s="3">
        <v>16</v>
      </c>
      <c r="G51" s="19">
        <v>29</v>
      </c>
      <c r="H51" s="18">
        <v>650</v>
      </c>
      <c r="I51" s="3">
        <v>626</v>
      </c>
      <c r="J51" s="19">
        <v>1276</v>
      </c>
      <c r="K51" s="2"/>
      <c r="L51" s="17">
        <v>107</v>
      </c>
      <c r="M51" s="18">
        <v>0</v>
      </c>
      <c r="N51" s="3">
        <v>0</v>
      </c>
      <c r="O51" s="19">
        <v>0</v>
      </c>
      <c r="P51" s="18">
        <v>0</v>
      </c>
      <c r="Q51" s="3">
        <v>0</v>
      </c>
      <c r="R51" s="19">
        <v>0</v>
      </c>
      <c r="S51" s="18">
        <v>0</v>
      </c>
      <c r="T51" s="3">
        <v>0</v>
      </c>
      <c r="U51" s="19">
        <v>0</v>
      </c>
    </row>
    <row r="52" spans="1:21" ht="15.75" customHeight="1" x14ac:dyDescent="0.15">
      <c r="A52" s="17">
        <v>48</v>
      </c>
      <c r="B52" s="18">
        <v>658</v>
      </c>
      <c r="C52" s="3">
        <v>618</v>
      </c>
      <c r="D52" s="19">
        <v>1276</v>
      </c>
      <c r="E52" s="18">
        <v>11</v>
      </c>
      <c r="F52" s="3">
        <v>22</v>
      </c>
      <c r="G52" s="19">
        <v>33</v>
      </c>
      <c r="H52" s="18">
        <v>669</v>
      </c>
      <c r="I52" s="3">
        <v>640</v>
      </c>
      <c r="J52" s="19">
        <v>1309</v>
      </c>
      <c r="K52" s="2"/>
      <c r="L52" s="17">
        <v>108</v>
      </c>
      <c r="M52" s="18">
        <v>0</v>
      </c>
      <c r="N52" s="3">
        <v>0</v>
      </c>
      <c r="O52" s="19">
        <v>0</v>
      </c>
      <c r="P52" s="18">
        <v>0</v>
      </c>
      <c r="Q52" s="3">
        <v>0</v>
      </c>
      <c r="R52" s="19">
        <v>0</v>
      </c>
      <c r="S52" s="18">
        <v>0</v>
      </c>
      <c r="T52" s="3">
        <v>0</v>
      </c>
      <c r="U52" s="19">
        <v>0</v>
      </c>
    </row>
    <row r="53" spans="1:21" ht="15.75" customHeight="1" x14ac:dyDescent="0.15">
      <c r="A53" s="17">
        <v>49</v>
      </c>
      <c r="B53" s="18">
        <v>758</v>
      </c>
      <c r="C53" s="3">
        <v>670</v>
      </c>
      <c r="D53" s="19">
        <v>1428</v>
      </c>
      <c r="E53" s="18">
        <v>10</v>
      </c>
      <c r="F53" s="3">
        <v>13</v>
      </c>
      <c r="G53" s="19">
        <v>23</v>
      </c>
      <c r="H53" s="18">
        <v>768</v>
      </c>
      <c r="I53" s="3">
        <v>683</v>
      </c>
      <c r="J53" s="19">
        <v>1451</v>
      </c>
      <c r="K53" s="2"/>
      <c r="L53" s="17">
        <v>109</v>
      </c>
      <c r="M53" s="18">
        <v>0</v>
      </c>
      <c r="N53" s="3">
        <v>0</v>
      </c>
      <c r="O53" s="19">
        <v>0</v>
      </c>
      <c r="P53" s="18">
        <v>0</v>
      </c>
      <c r="Q53" s="3">
        <v>0</v>
      </c>
      <c r="R53" s="19">
        <v>0</v>
      </c>
      <c r="S53" s="18">
        <v>0</v>
      </c>
      <c r="T53" s="3">
        <v>0</v>
      </c>
      <c r="U53" s="19">
        <v>0</v>
      </c>
    </row>
    <row r="54" spans="1:21" ht="15.75" customHeight="1" x14ac:dyDescent="0.15">
      <c r="A54" s="17">
        <v>50</v>
      </c>
      <c r="B54" s="18">
        <v>794</v>
      </c>
      <c r="C54" s="3">
        <v>756</v>
      </c>
      <c r="D54" s="19">
        <v>1550</v>
      </c>
      <c r="E54" s="18">
        <v>7</v>
      </c>
      <c r="F54" s="3">
        <v>13</v>
      </c>
      <c r="G54" s="19">
        <v>20</v>
      </c>
      <c r="H54" s="18">
        <v>801</v>
      </c>
      <c r="I54" s="3">
        <v>769</v>
      </c>
      <c r="J54" s="19">
        <v>1570</v>
      </c>
      <c r="K54" s="2"/>
      <c r="L54" s="17">
        <v>110</v>
      </c>
      <c r="M54" s="18">
        <v>0</v>
      </c>
      <c r="N54" s="3">
        <v>0</v>
      </c>
      <c r="O54" s="19">
        <v>0</v>
      </c>
      <c r="P54" s="18">
        <v>0</v>
      </c>
      <c r="Q54" s="3">
        <v>0</v>
      </c>
      <c r="R54" s="19">
        <v>0</v>
      </c>
      <c r="S54" s="18">
        <v>0</v>
      </c>
      <c r="T54" s="3">
        <v>0</v>
      </c>
      <c r="U54" s="19">
        <v>0</v>
      </c>
    </row>
    <row r="55" spans="1:21" ht="15.75" customHeight="1" x14ac:dyDescent="0.15">
      <c r="A55" s="17">
        <v>51</v>
      </c>
      <c r="B55" s="18">
        <v>862</v>
      </c>
      <c r="C55" s="3">
        <v>683</v>
      </c>
      <c r="D55" s="19">
        <v>1545</v>
      </c>
      <c r="E55" s="18">
        <v>10</v>
      </c>
      <c r="F55" s="3">
        <v>11</v>
      </c>
      <c r="G55" s="19">
        <v>21</v>
      </c>
      <c r="H55" s="18">
        <v>872</v>
      </c>
      <c r="I55" s="3">
        <v>694</v>
      </c>
      <c r="J55" s="19">
        <v>1566</v>
      </c>
      <c r="K55" s="2"/>
      <c r="L55" s="17">
        <v>111</v>
      </c>
      <c r="M55" s="18">
        <v>0</v>
      </c>
      <c r="N55" s="3">
        <v>0</v>
      </c>
      <c r="O55" s="19">
        <v>0</v>
      </c>
      <c r="P55" s="18">
        <v>0</v>
      </c>
      <c r="Q55" s="3">
        <v>0</v>
      </c>
      <c r="R55" s="19">
        <v>0</v>
      </c>
      <c r="S55" s="18">
        <v>0</v>
      </c>
      <c r="T55" s="3">
        <v>0</v>
      </c>
      <c r="U55" s="19">
        <v>0</v>
      </c>
    </row>
    <row r="56" spans="1:21" ht="15.75" customHeight="1" x14ac:dyDescent="0.15">
      <c r="A56" s="17">
        <v>52</v>
      </c>
      <c r="B56" s="18">
        <v>772</v>
      </c>
      <c r="C56" s="3">
        <v>741</v>
      </c>
      <c r="D56" s="19">
        <v>1513</v>
      </c>
      <c r="E56" s="18">
        <v>6</v>
      </c>
      <c r="F56" s="3">
        <v>14</v>
      </c>
      <c r="G56" s="19">
        <v>20</v>
      </c>
      <c r="H56" s="18">
        <v>778</v>
      </c>
      <c r="I56" s="3">
        <v>755</v>
      </c>
      <c r="J56" s="19">
        <v>1533</v>
      </c>
      <c r="K56" s="2"/>
      <c r="L56" s="17">
        <v>112</v>
      </c>
      <c r="M56" s="18">
        <v>0</v>
      </c>
      <c r="N56" s="3">
        <v>0</v>
      </c>
      <c r="O56" s="19">
        <v>0</v>
      </c>
      <c r="P56" s="18">
        <v>0</v>
      </c>
      <c r="Q56" s="3">
        <v>0</v>
      </c>
      <c r="R56" s="19">
        <v>0</v>
      </c>
      <c r="S56" s="18">
        <v>0</v>
      </c>
      <c r="T56" s="3">
        <v>0</v>
      </c>
      <c r="U56" s="19">
        <v>0</v>
      </c>
    </row>
    <row r="57" spans="1:21" ht="15.75" customHeight="1" x14ac:dyDescent="0.15">
      <c r="A57" s="17">
        <v>53</v>
      </c>
      <c r="B57" s="18">
        <v>791</v>
      </c>
      <c r="C57" s="3">
        <v>693</v>
      </c>
      <c r="D57" s="19">
        <v>1484</v>
      </c>
      <c r="E57" s="18">
        <v>4</v>
      </c>
      <c r="F57" s="3">
        <v>18</v>
      </c>
      <c r="G57" s="19">
        <v>22</v>
      </c>
      <c r="H57" s="18">
        <v>795</v>
      </c>
      <c r="I57" s="3">
        <v>711</v>
      </c>
      <c r="J57" s="19">
        <v>1506</v>
      </c>
      <c r="K57" s="2"/>
      <c r="L57" s="17">
        <v>113</v>
      </c>
      <c r="M57" s="18">
        <v>0</v>
      </c>
      <c r="N57" s="3">
        <v>0</v>
      </c>
      <c r="O57" s="19">
        <v>0</v>
      </c>
      <c r="P57" s="18">
        <v>0</v>
      </c>
      <c r="Q57" s="3">
        <v>0</v>
      </c>
      <c r="R57" s="19">
        <v>0</v>
      </c>
      <c r="S57" s="18">
        <v>0</v>
      </c>
      <c r="T57" s="3">
        <v>0</v>
      </c>
      <c r="U57" s="19">
        <v>0</v>
      </c>
    </row>
    <row r="58" spans="1:21" ht="15.75" customHeight="1" x14ac:dyDescent="0.15">
      <c r="A58" s="17">
        <v>54</v>
      </c>
      <c r="B58" s="18">
        <v>744</v>
      </c>
      <c r="C58" s="3">
        <v>671</v>
      </c>
      <c r="D58" s="19">
        <v>1415</v>
      </c>
      <c r="E58" s="18">
        <v>7</v>
      </c>
      <c r="F58" s="3">
        <v>12</v>
      </c>
      <c r="G58" s="19">
        <v>19</v>
      </c>
      <c r="H58" s="18">
        <v>751</v>
      </c>
      <c r="I58" s="3">
        <v>683</v>
      </c>
      <c r="J58" s="19">
        <v>1434</v>
      </c>
      <c r="K58" s="2"/>
      <c r="L58" s="17">
        <v>114</v>
      </c>
      <c r="M58" s="18">
        <v>0</v>
      </c>
      <c r="N58" s="3">
        <v>0</v>
      </c>
      <c r="O58" s="19">
        <v>0</v>
      </c>
      <c r="P58" s="18">
        <v>0</v>
      </c>
      <c r="Q58" s="3">
        <v>0</v>
      </c>
      <c r="R58" s="19">
        <v>0</v>
      </c>
      <c r="S58" s="18">
        <v>0</v>
      </c>
      <c r="T58" s="3">
        <v>0</v>
      </c>
      <c r="U58" s="19">
        <v>0</v>
      </c>
    </row>
    <row r="59" spans="1:21" ht="15.75" customHeight="1" x14ac:dyDescent="0.15">
      <c r="A59" s="17">
        <v>55</v>
      </c>
      <c r="B59" s="18">
        <v>696</v>
      </c>
      <c r="C59" s="3">
        <v>683</v>
      </c>
      <c r="D59" s="19">
        <v>1379</v>
      </c>
      <c r="E59" s="18">
        <v>8</v>
      </c>
      <c r="F59" s="3">
        <v>12</v>
      </c>
      <c r="G59" s="19">
        <v>20</v>
      </c>
      <c r="H59" s="18">
        <v>704</v>
      </c>
      <c r="I59" s="3">
        <v>695</v>
      </c>
      <c r="J59" s="19">
        <v>1399</v>
      </c>
      <c r="K59" s="2"/>
      <c r="L59" s="17">
        <v>115</v>
      </c>
      <c r="M59" s="18">
        <v>0</v>
      </c>
      <c r="N59" s="3">
        <v>0</v>
      </c>
      <c r="O59" s="19">
        <v>0</v>
      </c>
      <c r="P59" s="18">
        <v>0</v>
      </c>
      <c r="Q59" s="3">
        <v>0</v>
      </c>
      <c r="R59" s="19">
        <v>0</v>
      </c>
      <c r="S59" s="18">
        <v>0</v>
      </c>
      <c r="T59" s="3">
        <v>0</v>
      </c>
      <c r="U59" s="19">
        <v>0</v>
      </c>
    </row>
    <row r="60" spans="1:21" ht="15.75" customHeight="1" x14ac:dyDescent="0.15">
      <c r="A60" s="17">
        <v>56</v>
      </c>
      <c r="B60" s="18">
        <v>709</v>
      </c>
      <c r="C60" s="3">
        <v>605</v>
      </c>
      <c r="D60" s="19">
        <v>1314</v>
      </c>
      <c r="E60" s="18">
        <v>5</v>
      </c>
      <c r="F60" s="3">
        <v>15</v>
      </c>
      <c r="G60" s="19">
        <v>20</v>
      </c>
      <c r="H60" s="18">
        <v>714</v>
      </c>
      <c r="I60" s="3">
        <v>620</v>
      </c>
      <c r="J60" s="19">
        <v>1334</v>
      </c>
      <c r="K60" s="2"/>
      <c r="L60" s="17">
        <v>116</v>
      </c>
      <c r="M60" s="18">
        <v>0</v>
      </c>
      <c r="N60" s="3">
        <v>0</v>
      </c>
      <c r="O60" s="19">
        <v>0</v>
      </c>
      <c r="P60" s="18">
        <v>0</v>
      </c>
      <c r="Q60" s="3">
        <v>0</v>
      </c>
      <c r="R60" s="19">
        <v>0</v>
      </c>
      <c r="S60" s="18">
        <v>0</v>
      </c>
      <c r="T60" s="3">
        <v>0</v>
      </c>
      <c r="U60" s="19">
        <v>0</v>
      </c>
    </row>
    <row r="61" spans="1:21" ht="15.75" customHeight="1" x14ac:dyDescent="0.15">
      <c r="A61" s="17">
        <v>57</v>
      </c>
      <c r="B61" s="18">
        <v>686</v>
      </c>
      <c r="C61" s="3">
        <v>574</v>
      </c>
      <c r="D61" s="19">
        <v>1260</v>
      </c>
      <c r="E61" s="18">
        <v>13</v>
      </c>
      <c r="F61" s="3">
        <v>10</v>
      </c>
      <c r="G61" s="19">
        <v>23</v>
      </c>
      <c r="H61" s="18">
        <v>699</v>
      </c>
      <c r="I61" s="3">
        <v>584</v>
      </c>
      <c r="J61" s="19">
        <v>1283</v>
      </c>
      <c r="K61" s="2"/>
      <c r="L61" s="17">
        <v>117</v>
      </c>
      <c r="M61" s="18">
        <v>0</v>
      </c>
      <c r="N61" s="3">
        <v>0</v>
      </c>
      <c r="O61" s="19">
        <v>0</v>
      </c>
      <c r="P61" s="18">
        <v>0</v>
      </c>
      <c r="Q61" s="3">
        <v>0</v>
      </c>
      <c r="R61" s="19">
        <v>0</v>
      </c>
      <c r="S61" s="18">
        <v>0</v>
      </c>
      <c r="T61" s="3">
        <v>0</v>
      </c>
      <c r="U61" s="19">
        <v>0</v>
      </c>
    </row>
    <row r="62" spans="1:21" ht="15.75" customHeight="1" x14ac:dyDescent="0.15">
      <c r="A62" s="17">
        <v>58</v>
      </c>
      <c r="B62" s="18">
        <v>507</v>
      </c>
      <c r="C62" s="3">
        <v>475</v>
      </c>
      <c r="D62" s="19">
        <v>982</v>
      </c>
      <c r="E62" s="18">
        <v>5</v>
      </c>
      <c r="F62" s="3">
        <v>15</v>
      </c>
      <c r="G62" s="19">
        <v>20</v>
      </c>
      <c r="H62" s="18">
        <v>512</v>
      </c>
      <c r="I62" s="3">
        <v>490</v>
      </c>
      <c r="J62" s="19">
        <v>1002</v>
      </c>
      <c r="K62" s="2"/>
      <c r="L62" s="17">
        <v>118</v>
      </c>
      <c r="M62" s="18">
        <v>0</v>
      </c>
      <c r="N62" s="3">
        <v>0</v>
      </c>
      <c r="O62" s="19">
        <v>0</v>
      </c>
      <c r="P62" s="18">
        <v>0</v>
      </c>
      <c r="Q62" s="3">
        <v>0</v>
      </c>
      <c r="R62" s="19">
        <v>0</v>
      </c>
      <c r="S62" s="18">
        <v>0</v>
      </c>
      <c r="T62" s="3">
        <v>0</v>
      </c>
      <c r="U62" s="19">
        <v>0</v>
      </c>
    </row>
    <row r="63" spans="1:21" ht="15.75" customHeight="1" thickBot="1" x14ac:dyDescent="0.2">
      <c r="A63" s="20">
        <v>59</v>
      </c>
      <c r="B63" s="21">
        <v>531</v>
      </c>
      <c r="C63" s="22">
        <v>498</v>
      </c>
      <c r="D63" s="23">
        <v>1029</v>
      </c>
      <c r="E63" s="21">
        <v>7</v>
      </c>
      <c r="F63" s="22">
        <v>8</v>
      </c>
      <c r="G63" s="23">
        <v>15</v>
      </c>
      <c r="H63" s="21">
        <v>538</v>
      </c>
      <c r="I63" s="22">
        <v>506</v>
      </c>
      <c r="J63" s="23">
        <v>1044</v>
      </c>
      <c r="K63" s="2"/>
      <c r="L63" s="24" t="s">
        <v>8</v>
      </c>
      <c r="M63" s="25">
        <v>0</v>
      </c>
      <c r="N63" s="26">
        <v>0</v>
      </c>
      <c r="O63" s="27">
        <v>0</v>
      </c>
      <c r="P63" s="25">
        <v>0</v>
      </c>
      <c r="Q63" s="26">
        <v>0</v>
      </c>
      <c r="R63" s="27">
        <v>0</v>
      </c>
      <c r="S63" s="25">
        <v>0</v>
      </c>
      <c r="T63" s="26">
        <v>0</v>
      </c>
      <c r="U63" s="27">
        <v>0</v>
      </c>
    </row>
    <row r="64" spans="1:21" ht="31.5" customHeight="1" thickBot="1" x14ac:dyDescent="0.2">
      <c r="K64" s="2"/>
      <c r="L64" s="28" t="s">
        <v>3</v>
      </c>
      <c r="M64" s="29">
        <v>41473</v>
      </c>
      <c r="N64" s="30">
        <v>41755</v>
      </c>
      <c r="O64" s="31">
        <v>83228</v>
      </c>
      <c r="P64" s="29">
        <v>1341</v>
      </c>
      <c r="Q64" s="30">
        <v>1321</v>
      </c>
      <c r="R64" s="31">
        <v>2662</v>
      </c>
      <c r="S64" s="29">
        <v>42814</v>
      </c>
      <c r="T64" s="30">
        <v>43076</v>
      </c>
      <c r="U64" s="31">
        <v>85890</v>
      </c>
    </row>
    <row r="65" spans="12:21" ht="31.5" customHeight="1" thickBot="1" x14ac:dyDescent="0.2">
      <c r="L65" s="32" t="s">
        <v>7</v>
      </c>
      <c r="M65" s="33">
        <v>44.074216960432089</v>
      </c>
      <c r="N65" s="34">
        <v>46.616884205484375</v>
      </c>
      <c r="O65" s="35">
        <v>45.349858220791077</v>
      </c>
      <c r="P65" s="33">
        <v>32.051454138702461</v>
      </c>
      <c r="Q65" s="34">
        <v>34.654049962149884</v>
      </c>
      <c r="R65" s="35">
        <v>33.34297520661157</v>
      </c>
      <c r="S65" s="33">
        <v>43.697645629934136</v>
      </c>
      <c r="T65" s="34">
        <v>46.250023214783177</v>
      </c>
      <c r="U65" s="35">
        <v>44.977727325649084</v>
      </c>
    </row>
  </sheetData>
  <mergeCells count="9">
    <mergeCell ref="L2:L3"/>
    <mergeCell ref="M2:O2"/>
    <mergeCell ref="P2:R2"/>
    <mergeCell ref="S2:U2"/>
    <mergeCell ref="A1:U1"/>
    <mergeCell ref="A2:A3"/>
    <mergeCell ref="B2:D2"/>
    <mergeCell ref="E2:G2"/>
    <mergeCell ref="H2:J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43" zoomScale="85" zoomScaleNormal="85" workbookViewId="0">
      <selection activeCell="S65" sqref="S65"/>
    </sheetView>
  </sheetViews>
  <sheetFormatPr defaultRowHeight="12" x14ac:dyDescent="0.15"/>
  <cols>
    <col min="1" max="10" width="6.25" style="1" customWidth="1"/>
    <col min="11" max="11" width="2.5" style="1" customWidth="1"/>
    <col min="12" max="21" width="6.25" style="1" customWidth="1"/>
    <col min="22" max="16384" width="9" style="1"/>
  </cols>
  <sheetData>
    <row r="1" spans="1:21" ht="30" customHeight="1" thickBot="1" x14ac:dyDescent="0.2">
      <c r="A1" s="36" t="s">
        <v>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customHeight="1" x14ac:dyDescent="0.15">
      <c r="A2" s="37" t="s">
        <v>6</v>
      </c>
      <c r="B2" s="39" t="s">
        <v>4</v>
      </c>
      <c r="C2" s="40"/>
      <c r="D2" s="41"/>
      <c r="E2" s="42" t="s">
        <v>5</v>
      </c>
      <c r="F2" s="43"/>
      <c r="G2" s="44"/>
      <c r="H2" s="45" t="s">
        <v>3</v>
      </c>
      <c r="I2" s="46"/>
      <c r="J2" s="47"/>
      <c r="L2" s="37" t="s">
        <v>6</v>
      </c>
      <c r="M2" s="39" t="s">
        <v>4</v>
      </c>
      <c r="N2" s="40"/>
      <c r="O2" s="41"/>
      <c r="P2" s="42" t="s">
        <v>5</v>
      </c>
      <c r="Q2" s="43"/>
      <c r="R2" s="44"/>
      <c r="S2" s="45" t="s">
        <v>3</v>
      </c>
      <c r="T2" s="46"/>
      <c r="U2" s="47"/>
    </row>
    <row r="3" spans="1:21" ht="15.75" customHeight="1" thickBot="1" x14ac:dyDescent="0.2">
      <c r="A3" s="38"/>
      <c r="B3" s="4" t="s">
        <v>0</v>
      </c>
      <c r="C3" s="5" t="s">
        <v>1</v>
      </c>
      <c r="D3" s="6" t="s">
        <v>2</v>
      </c>
      <c r="E3" s="7" t="s">
        <v>0</v>
      </c>
      <c r="F3" s="8" t="s">
        <v>1</v>
      </c>
      <c r="G3" s="9" t="s">
        <v>2</v>
      </c>
      <c r="H3" s="10" t="s">
        <v>0</v>
      </c>
      <c r="I3" s="11" t="s">
        <v>1</v>
      </c>
      <c r="J3" s="12" t="s">
        <v>2</v>
      </c>
      <c r="L3" s="38"/>
      <c r="M3" s="4" t="s">
        <v>0</v>
      </c>
      <c r="N3" s="5" t="s">
        <v>1</v>
      </c>
      <c r="O3" s="6" t="s">
        <v>2</v>
      </c>
      <c r="P3" s="7" t="s">
        <v>0</v>
      </c>
      <c r="Q3" s="8" t="s">
        <v>1</v>
      </c>
      <c r="R3" s="9" t="s">
        <v>2</v>
      </c>
      <c r="S3" s="10" t="s">
        <v>0</v>
      </c>
      <c r="T3" s="11" t="s">
        <v>1</v>
      </c>
      <c r="U3" s="12" t="s">
        <v>2</v>
      </c>
    </row>
    <row r="4" spans="1:21" ht="15.75" customHeight="1" x14ac:dyDescent="0.15">
      <c r="A4" s="13">
        <v>0</v>
      </c>
      <c r="B4" s="14">
        <f>IFERROR(VLOOKUP($A:$A,[1]年齢別日本人貼り付け用!$J:$O,2,FALSE),0)</f>
        <v>296</v>
      </c>
      <c r="C4" s="15">
        <f>IFERROR(VLOOKUP($A:$A,[1]年齢別日本人貼り付け用!$J:$O,3,FALSE),0)</f>
        <v>306</v>
      </c>
      <c r="D4" s="16">
        <f>IFERROR(VLOOKUP($A:$A,[1]年齢別日本人貼り付け用!$J:$O,6,FALSE),0)</f>
        <v>602</v>
      </c>
      <c r="E4" s="14">
        <f>IFERROR(VLOOKUP($A:$A,[1]年齢別外国人貼り付け用!$J:$O,2,FALSE),0)</f>
        <v>11</v>
      </c>
      <c r="F4" s="15">
        <f>IFERROR(VLOOKUP($A:$A,[1]年齢別外国人貼り付け用!$J:$O,3,FALSE),0)</f>
        <v>9</v>
      </c>
      <c r="G4" s="16">
        <f>IFERROR(VLOOKUP($A:$A,[1]年齢別外国人貼り付け用!$J:$O,6,FALSE),0)</f>
        <v>20</v>
      </c>
      <c r="H4" s="14">
        <f>IFERROR(VLOOKUP($A:$A,'[1]年齢別日本人+外国人貼り付け用'!$J:$O,2,FALSE),0)</f>
        <v>307</v>
      </c>
      <c r="I4" s="15">
        <f>IFERROR(VLOOKUP($A:$A,'[1]年齢別日本人+外国人貼り付け用'!$J:$O,3,FALSE),0)</f>
        <v>315</v>
      </c>
      <c r="J4" s="16">
        <f>IFERROR(VLOOKUP($A:$A,'[1]年齢別日本人+外国人貼り付け用'!$J:$O,6,FALSE),0)</f>
        <v>622</v>
      </c>
      <c r="K4" s="2"/>
      <c r="L4" s="13">
        <v>60</v>
      </c>
      <c r="M4" s="14">
        <f>IFERROR(VLOOKUP($L:$L,[1]年齢別日本人貼り付け用!$J:$O,2,FALSE),0)</f>
        <v>550</v>
      </c>
      <c r="N4" s="15">
        <f>IFERROR(VLOOKUP($L:$L,[1]年齢別日本人貼り付け用!$J:$O,3,FALSE),0)</f>
        <v>490</v>
      </c>
      <c r="O4" s="16">
        <f>IFERROR(VLOOKUP($L:$L,[1]年齢別日本人貼り付け用!$J:$O,6,FALSE),0)</f>
        <v>1040</v>
      </c>
      <c r="P4" s="14">
        <f>IFERROR(VLOOKUP($L:$L,[1]年齢別外国人貼り付け用!$J:$O,2,FALSE),0)</f>
        <v>8</v>
      </c>
      <c r="Q4" s="15">
        <f>IFERROR(VLOOKUP($L:$L,[1]年齢別外国人貼り付け用!$J:$O,3,FALSE),0)</f>
        <v>16</v>
      </c>
      <c r="R4" s="16">
        <f>IFERROR(VLOOKUP($L:$L,[1]年齢別外国人貼り付け用!$J:$O,6,FALSE),0)</f>
        <v>24</v>
      </c>
      <c r="S4" s="14">
        <f>IFERROR(VLOOKUP($L:$L,'[1]年齢別日本人+外国人貼り付け用'!$J:$O,2,FALSE),0)</f>
        <v>558</v>
      </c>
      <c r="T4" s="15">
        <f>IFERROR(VLOOKUP($L:$L,'[1]年齢別日本人+外国人貼り付け用'!$J:$O,3,FALSE),0)</f>
        <v>506</v>
      </c>
      <c r="U4" s="16">
        <f>IFERROR(VLOOKUP($L:$L,'[1]年齢別日本人+外国人貼り付け用'!$J:$O,6,FALSE),0)</f>
        <v>1064</v>
      </c>
    </row>
    <row r="5" spans="1:21" ht="15.75" customHeight="1" x14ac:dyDescent="0.15">
      <c r="A5" s="17">
        <v>1</v>
      </c>
      <c r="B5" s="18">
        <f>IFERROR(VLOOKUP($A:$A,[1]年齢別日本人貼り付け用!$J:$O,2,FALSE),0)</f>
        <v>306</v>
      </c>
      <c r="C5" s="3">
        <f>IFERROR(VLOOKUP($A:$A,[1]年齢別日本人貼り付け用!$J:$O,3,FALSE),0)</f>
        <v>314</v>
      </c>
      <c r="D5" s="19">
        <f>IFERROR(VLOOKUP($A:$A,[1]年齢別日本人貼り付け用!$J:$O,6,FALSE),0)</f>
        <v>620</v>
      </c>
      <c r="E5" s="18">
        <f>IFERROR(VLOOKUP($A:$A,[1]年齢別外国人貼り付け用!$J:$O,2,FALSE),0)</f>
        <v>11</v>
      </c>
      <c r="F5" s="3">
        <f>IFERROR(VLOOKUP($A:$A,[1]年齢別外国人貼り付け用!$J:$O,3,FALSE),0)</f>
        <v>5</v>
      </c>
      <c r="G5" s="19">
        <f>IFERROR(VLOOKUP($A:$A,[1]年齢別外国人貼り付け用!$J:$O,6,FALSE),0)</f>
        <v>16</v>
      </c>
      <c r="H5" s="18">
        <f>IFERROR(VLOOKUP($A:$A,'[1]年齢別日本人+外国人貼り付け用'!$J:$O,2,FALSE),0)</f>
        <v>317</v>
      </c>
      <c r="I5" s="3">
        <f>IFERROR(VLOOKUP($A:$A,'[1]年齢別日本人+外国人貼り付け用'!$J:$O,3,FALSE),0)</f>
        <v>319</v>
      </c>
      <c r="J5" s="19">
        <f>IFERROR(VLOOKUP($A:$A,'[1]年齢別日本人+外国人貼り付け用'!$J:$O,6,FALSE),0)</f>
        <v>636</v>
      </c>
      <c r="K5" s="2"/>
      <c r="L5" s="17">
        <v>61</v>
      </c>
      <c r="M5" s="18">
        <f>IFERROR(VLOOKUP($L:$L,[1]年齢別日本人貼り付け用!$J:$O,2,FALSE),0)</f>
        <v>486</v>
      </c>
      <c r="N5" s="3">
        <f>IFERROR(VLOOKUP($L:$L,[1]年齢別日本人貼り付け用!$J:$O,3,FALSE),0)</f>
        <v>464</v>
      </c>
      <c r="O5" s="19">
        <f>IFERROR(VLOOKUP($L:$L,[1]年齢別日本人貼り付け用!$J:$O,6,FALSE),0)</f>
        <v>950</v>
      </c>
      <c r="P5" s="18">
        <f>IFERROR(VLOOKUP($L:$L,[1]年齢別外国人貼り付け用!$J:$O,2,FALSE),0)</f>
        <v>6</v>
      </c>
      <c r="Q5" s="3">
        <f>IFERROR(VLOOKUP($L:$L,[1]年齢別外国人貼り付け用!$J:$O,3,FALSE),0)</f>
        <v>10</v>
      </c>
      <c r="R5" s="19">
        <f>IFERROR(VLOOKUP($L:$L,[1]年齢別外国人貼り付け用!$J:$O,6,FALSE),0)</f>
        <v>16</v>
      </c>
      <c r="S5" s="18">
        <f>IFERROR(VLOOKUP($L:$L,'[1]年齢別日本人+外国人貼り付け用'!$J:$O,2,FALSE),0)</f>
        <v>492</v>
      </c>
      <c r="T5" s="3">
        <f>IFERROR(VLOOKUP($L:$L,'[1]年齢別日本人+外国人貼り付け用'!$J:$O,3,FALSE),0)</f>
        <v>474</v>
      </c>
      <c r="U5" s="19">
        <f>IFERROR(VLOOKUP($L:$L,'[1]年齢別日本人+外国人貼り付け用'!$J:$O,6,FALSE),0)</f>
        <v>966</v>
      </c>
    </row>
    <row r="6" spans="1:21" ht="15.75" customHeight="1" x14ac:dyDescent="0.15">
      <c r="A6" s="17">
        <v>2</v>
      </c>
      <c r="B6" s="18">
        <f>IFERROR(VLOOKUP($A:$A,[1]年齢別日本人貼り付け用!$J:$O,2,FALSE),0)</f>
        <v>339</v>
      </c>
      <c r="C6" s="3">
        <f>IFERROR(VLOOKUP($A:$A,[1]年齢別日本人貼り付け用!$J:$O,3,FALSE),0)</f>
        <v>301</v>
      </c>
      <c r="D6" s="19">
        <f>IFERROR(VLOOKUP($A:$A,[1]年齢別日本人貼り付け用!$J:$O,6,FALSE),0)</f>
        <v>640</v>
      </c>
      <c r="E6" s="18">
        <f>IFERROR(VLOOKUP($A:$A,[1]年齢別外国人貼り付け用!$J:$O,2,FALSE),0)</f>
        <v>8</v>
      </c>
      <c r="F6" s="3">
        <f>IFERROR(VLOOKUP($A:$A,[1]年齢別外国人貼り付け用!$J:$O,3,FALSE),0)</f>
        <v>7</v>
      </c>
      <c r="G6" s="19">
        <f>IFERROR(VLOOKUP($A:$A,[1]年齢別外国人貼り付け用!$J:$O,6,FALSE),0)</f>
        <v>15</v>
      </c>
      <c r="H6" s="18">
        <f>IFERROR(VLOOKUP($A:$A,'[1]年齢別日本人+外国人貼り付け用'!$J:$O,2,FALSE),0)</f>
        <v>347</v>
      </c>
      <c r="I6" s="3">
        <f>IFERROR(VLOOKUP($A:$A,'[1]年齢別日本人+外国人貼り付け用'!$J:$O,3,FALSE),0)</f>
        <v>308</v>
      </c>
      <c r="J6" s="19">
        <f>IFERROR(VLOOKUP($A:$A,'[1]年齢別日本人+外国人貼り付け用'!$J:$O,6,FALSE),0)</f>
        <v>655</v>
      </c>
      <c r="K6" s="2"/>
      <c r="L6" s="17">
        <v>62</v>
      </c>
      <c r="M6" s="18">
        <f>IFERROR(VLOOKUP($L:$L,[1]年齢別日本人貼り付け用!$J:$O,2,FALSE),0)</f>
        <v>443</v>
      </c>
      <c r="N6" s="3">
        <f>IFERROR(VLOOKUP($L:$L,[1]年齢別日本人貼り付け用!$J:$O,3,FALSE),0)</f>
        <v>403</v>
      </c>
      <c r="O6" s="19">
        <f>IFERROR(VLOOKUP($L:$L,[1]年齢別日本人貼り付け用!$J:$O,6,FALSE),0)</f>
        <v>846</v>
      </c>
      <c r="P6" s="18">
        <f>IFERROR(VLOOKUP($L:$L,[1]年齢別外国人貼り付け用!$J:$O,2,FALSE),0)</f>
        <v>10</v>
      </c>
      <c r="Q6" s="3">
        <f>IFERROR(VLOOKUP($L:$L,[1]年齢別外国人貼り付け用!$J:$O,3,FALSE),0)</f>
        <v>9</v>
      </c>
      <c r="R6" s="19">
        <f>IFERROR(VLOOKUP($L:$L,[1]年齢別外国人貼り付け用!$J:$O,6,FALSE),0)</f>
        <v>19</v>
      </c>
      <c r="S6" s="18">
        <f>IFERROR(VLOOKUP($L:$L,'[1]年齢別日本人+外国人貼り付け用'!$J:$O,2,FALSE),0)</f>
        <v>453</v>
      </c>
      <c r="T6" s="3">
        <f>IFERROR(VLOOKUP($L:$L,'[1]年齢別日本人+外国人貼り付け用'!$J:$O,3,FALSE),0)</f>
        <v>412</v>
      </c>
      <c r="U6" s="19">
        <f>IFERROR(VLOOKUP($L:$L,'[1]年齢別日本人+外国人貼り付け用'!$J:$O,6,FALSE),0)</f>
        <v>865</v>
      </c>
    </row>
    <row r="7" spans="1:21" ht="15.75" customHeight="1" x14ac:dyDescent="0.15">
      <c r="A7" s="17">
        <v>3</v>
      </c>
      <c r="B7" s="18">
        <f>IFERROR(VLOOKUP($A:$A,[1]年齢別日本人貼り付け用!$J:$O,2,FALSE),0)</f>
        <v>371</v>
      </c>
      <c r="C7" s="3">
        <f>IFERROR(VLOOKUP($A:$A,[1]年齢別日本人貼り付け用!$J:$O,3,FALSE),0)</f>
        <v>334</v>
      </c>
      <c r="D7" s="19">
        <f>IFERROR(VLOOKUP($A:$A,[1]年齢別日本人貼り付け用!$J:$O,6,FALSE),0)</f>
        <v>705</v>
      </c>
      <c r="E7" s="18">
        <f>IFERROR(VLOOKUP($A:$A,[1]年齢別外国人貼り付け用!$J:$O,2,FALSE),0)</f>
        <v>12</v>
      </c>
      <c r="F7" s="3">
        <f>IFERROR(VLOOKUP($A:$A,[1]年齢別外国人貼り付け用!$J:$O,3,FALSE),0)</f>
        <v>6</v>
      </c>
      <c r="G7" s="19">
        <f>IFERROR(VLOOKUP($A:$A,[1]年齢別外国人貼り付け用!$J:$O,6,FALSE),0)</f>
        <v>18</v>
      </c>
      <c r="H7" s="18">
        <f>IFERROR(VLOOKUP($A:$A,'[1]年齢別日本人+外国人貼り付け用'!$J:$O,2,FALSE),0)</f>
        <v>383</v>
      </c>
      <c r="I7" s="3">
        <f>IFERROR(VLOOKUP($A:$A,'[1]年齢別日本人+外国人貼り付け用'!$J:$O,3,FALSE),0)</f>
        <v>340</v>
      </c>
      <c r="J7" s="19">
        <f>IFERROR(VLOOKUP($A:$A,'[1]年齢別日本人+外国人貼り付け用'!$J:$O,6,FALSE),0)</f>
        <v>723</v>
      </c>
      <c r="K7" s="2"/>
      <c r="L7" s="17">
        <v>63</v>
      </c>
      <c r="M7" s="18">
        <f>IFERROR(VLOOKUP($L:$L,[1]年齢別日本人貼り付け用!$J:$O,2,FALSE),0)</f>
        <v>418</v>
      </c>
      <c r="N7" s="3">
        <f>IFERROR(VLOOKUP($L:$L,[1]年齢別日本人貼り付け用!$J:$O,3,FALSE),0)</f>
        <v>379</v>
      </c>
      <c r="O7" s="19">
        <f>IFERROR(VLOOKUP($L:$L,[1]年齢別日本人貼り付け用!$J:$O,6,FALSE),0)</f>
        <v>797</v>
      </c>
      <c r="P7" s="18">
        <f>IFERROR(VLOOKUP($L:$L,[1]年齢別外国人貼り付け用!$J:$O,2,FALSE),0)</f>
        <v>4</v>
      </c>
      <c r="Q7" s="3">
        <f>IFERROR(VLOOKUP($L:$L,[1]年齢別外国人貼り付け用!$J:$O,3,FALSE),0)</f>
        <v>6</v>
      </c>
      <c r="R7" s="19">
        <f>IFERROR(VLOOKUP($L:$L,[1]年齢別外国人貼り付け用!$J:$O,6,FALSE),0)</f>
        <v>10</v>
      </c>
      <c r="S7" s="18">
        <f>IFERROR(VLOOKUP($L:$L,'[1]年齢別日本人+外国人貼り付け用'!$J:$O,2,FALSE),0)</f>
        <v>422</v>
      </c>
      <c r="T7" s="3">
        <f>IFERROR(VLOOKUP($L:$L,'[1]年齢別日本人+外国人貼り付け用'!$J:$O,3,FALSE),0)</f>
        <v>385</v>
      </c>
      <c r="U7" s="19">
        <f>IFERROR(VLOOKUP($L:$L,'[1]年齢別日本人+外国人貼り付け用'!$J:$O,6,FALSE),0)</f>
        <v>807</v>
      </c>
    </row>
    <row r="8" spans="1:21" ht="15.75" customHeight="1" x14ac:dyDescent="0.15">
      <c r="A8" s="17">
        <v>4</v>
      </c>
      <c r="B8" s="18">
        <f>IFERROR(VLOOKUP($A:$A,[1]年齢別日本人貼り付け用!$J:$O,2,FALSE),0)</f>
        <v>368</v>
      </c>
      <c r="C8" s="3">
        <f>IFERROR(VLOOKUP($A:$A,[1]年齢別日本人貼り付け用!$J:$O,3,FALSE),0)</f>
        <v>303</v>
      </c>
      <c r="D8" s="19">
        <f>IFERROR(VLOOKUP($A:$A,[1]年齢別日本人貼り付け用!$J:$O,6,FALSE),0)</f>
        <v>671</v>
      </c>
      <c r="E8" s="18">
        <f>IFERROR(VLOOKUP($A:$A,[1]年齢別外国人貼り付け用!$J:$O,2,FALSE),0)</f>
        <v>0</v>
      </c>
      <c r="F8" s="3">
        <f>IFERROR(VLOOKUP($A:$A,[1]年齢別外国人貼り付け用!$J:$O,3,FALSE),0)</f>
        <v>3</v>
      </c>
      <c r="G8" s="19">
        <f>IFERROR(VLOOKUP($A:$A,[1]年齢別外国人貼り付け用!$J:$O,6,FALSE),0)</f>
        <v>3</v>
      </c>
      <c r="H8" s="18">
        <f>IFERROR(VLOOKUP($A:$A,'[1]年齢別日本人+外国人貼り付け用'!$J:$O,2,FALSE),0)</f>
        <v>368</v>
      </c>
      <c r="I8" s="3">
        <f>IFERROR(VLOOKUP($A:$A,'[1]年齢別日本人+外国人貼り付け用'!$J:$O,3,FALSE),0)</f>
        <v>306</v>
      </c>
      <c r="J8" s="19">
        <f>IFERROR(VLOOKUP($A:$A,'[1]年齢別日本人+外国人貼り付け用'!$J:$O,6,FALSE),0)</f>
        <v>674</v>
      </c>
      <c r="K8" s="2"/>
      <c r="L8" s="17">
        <v>64</v>
      </c>
      <c r="M8" s="18">
        <f>IFERROR(VLOOKUP($L:$L,[1]年齢別日本人貼り付け用!$J:$O,2,FALSE),0)</f>
        <v>361</v>
      </c>
      <c r="N8" s="3">
        <f>IFERROR(VLOOKUP($L:$L,[1]年齢別日本人貼り付け用!$J:$O,3,FALSE),0)</f>
        <v>334</v>
      </c>
      <c r="O8" s="19">
        <f>IFERROR(VLOOKUP($L:$L,[1]年齢別日本人貼り付け用!$J:$O,6,FALSE),0)</f>
        <v>695</v>
      </c>
      <c r="P8" s="18">
        <f>IFERROR(VLOOKUP($L:$L,[1]年齢別外国人貼り付け用!$J:$O,2,FALSE),0)</f>
        <v>3</v>
      </c>
      <c r="Q8" s="3">
        <f>IFERROR(VLOOKUP($L:$L,[1]年齢別外国人貼り付け用!$J:$O,3,FALSE),0)</f>
        <v>8</v>
      </c>
      <c r="R8" s="19">
        <f>IFERROR(VLOOKUP($L:$L,[1]年齢別外国人貼り付け用!$J:$O,6,FALSE),0)</f>
        <v>11</v>
      </c>
      <c r="S8" s="18">
        <f>IFERROR(VLOOKUP($L:$L,'[1]年齢別日本人+外国人貼り付け用'!$J:$O,2,FALSE),0)</f>
        <v>364</v>
      </c>
      <c r="T8" s="3">
        <f>IFERROR(VLOOKUP($L:$L,'[1]年齢別日本人+外国人貼り付け用'!$J:$O,3,FALSE),0)</f>
        <v>342</v>
      </c>
      <c r="U8" s="19">
        <f>IFERROR(VLOOKUP($L:$L,'[1]年齢別日本人+外国人貼り付け用'!$J:$O,6,FALSE),0)</f>
        <v>706</v>
      </c>
    </row>
    <row r="9" spans="1:21" ht="15.75" customHeight="1" x14ac:dyDescent="0.15">
      <c r="A9" s="17">
        <v>5</v>
      </c>
      <c r="B9" s="18">
        <f>IFERROR(VLOOKUP($A:$A,[1]年齢別日本人貼り付け用!$J:$O,2,FALSE),0)</f>
        <v>374</v>
      </c>
      <c r="C9" s="3">
        <f>IFERROR(VLOOKUP($A:$A,[1]年齢別日本人貼り付け用!$J:$O,3,FALSE),0)</f>
        <v>334</v>
      </c>
      <c r="D9" s="19">
        <f>IFERROR(VLOOKUP($A:$A,[1]年齢別日本人貼り付け用!$J:$O,6,FALSE),0)</f>
        <v>708</v>
      </c>
      <c r="E9" s="18">
        <f>IFERROR(VLOOKUP($A:$A,[1]年齢別外国人貼り付け用!$J:$O,2,FALSE),0)</f>
        <v>10</v>
      </c>
      <c r="F9" s="3">
        <f>IFERROR(VLOOKUP($A:$A,[1]年齢別外国人貼り付け用!$J:$O,3,FALSE),0)</f>
        <v>7</v>
      </c>
      <c r="G9" s="19">
        <f>IFERROR(VLOOKUP($A:$A,[1]年齢別外国人貼り付け用!$J:$O,6,FALSE),0)</f>
        <v>17</v>
      </c>
      <c r="H9" s="18">
        <f>IFERROR(VLOOKUP($A:$A,'[1]年齢別日本人+外国人貼り付け用'!$J:$O,2,FALSE),0)</f>
        <v>384</v>
      </c>
      <c r="I9" s="3">
        <f>IFERROR(VLOOKUP($A:$A,'[1]年齢別日本人+外国人貼り付け用'!$J:$O,3,FALSE),0)</f>
        <v>341</v>
      </c>
      <c r="J9" s="19">
        <f>IFERROR(VLOOKUP($A:$A,'[1]年齢別日本人+外国人貼り付け用'!$J:$O,6,FALSE),0)</f>
        <v>725</v>
      </c>
      <c r="K9" s="2"/>
      <c r="L9" s="17">
        <v>65</v>
      </c>
      <c r="M9" s="18">
        <f>IFERROR(VLOOKUP($L:$L,[1]年齢別日本人貼り付け用!$J:$O,2,FALSE),0)</f>
        <v>381</v>
      </c>
      <c r="N9" s="3">
        <f>IFERROR(VLOOKUP($L:$L,[1]年齢別日本人貼り付け用!$J:$O,3,FALSE),0)</f>
        <v>349</v>
      </c>
      <c r="O9" s="19">
        <f>IFERROR(VLOOKUP($L:$L,[1]年齢別日本人貼り付け用!$J:$O,6,FALSE),0)</f>
        <v>730</v>
      </c>
      <c r="P9" s="18">
        <f>IFERROR(VLOOKUP($L:$L,[1]年齢別外国人貼り付け用!$J:$O,2,FALSE),0)</f>
        <v>3</v>
      </c>
      <c r="Q9" s="3">
        <f>IFERROR(VLOOKUP($L:$L,[1]年齢別外国人貼り付け用!$J:$O,3,FALSE),0)</f>
        <v>6</v>
      </c>
      <c r="R9" s="19">
        <f>IFERROR(VLOOKUP($L:$L,[1]年齢別外国人貼り付け用!$J:$O,6,FALSE),0)</f>
        <v>9</v>
      </c>
      <c r="S9" s="18">
        <f>IFERROR(VLOOKUP($L:$L,'[1]年齢別日本人+外国人貼り付け用'!$J:$O,2,FALSE),0)</f>
        <v>384</v>
      </c>
      <c r="T9" s="3">
        <f>IFERROR(VLOOKUP($L:$L,'[1]年齢別日本人+外国人貼り付け用'!$J:$O,3,FALSE),0)</f>
        <v>355</v>
      </c>
      <c r="U9" s="19">
        <f>IFERROR(VLOOKUP($L:$L,'[1]年齢別日本人+外国人貼り付け用'!$J:$O,6,FALSE),0)</f>
        <v>739</v>
      </c>
    </row>
    <row r="10" spans="1:21" ht="15.75" customHeight="1" x14ac:dyDescent="0.15">
      <c r="A10" s="17">
        <v>6</v>
      </c>
      <c r="B10" s="18">
        <f>IFERROR(VLOOKUP($A:$A,[1]年齢別日本人貼り付け用!$J:$O,2,FALSE),0)</f>
        <v>378</v>
      </c>
      <c r="C10" s="3">
        <f>IFERROR(VLOOKUP($A:$A,[1]年齢別日本人貼り付け用!$J:$O,3,FALSE),0)</f>
        <v>376</v>
      </c>
      <c r="D10" s="19">
        <f>IFERROR(VLOOKUP($A:$A,[1]年齢別日本人貼り付け用!$J:$O,6,FALSE),0)</f>
        <v>754</v>
      </c>
      <c r="E10" s="18">
        <f>IFERROR(VLOOKUP($A:$A,[1]年齢別外国人貼り付け用!$J:$O,2,FALSE),0)</f>
        <v>8</v>
      </c>
      <c r="F10" s="3">
        <f>IFERROR(VLOOKUP($A:$A,[1]年齢別外国人貼り付け用!$J:$O,3,FALSE),0)</f>
        <v>6</v>
      </c>
      <c r="G10" s="19">
        <f>IFERROR(VLOOKUP($A:$A,[1]年齢別外国人貼り付け用!$J:$O,6,FALSE),0)</f>
        <v>14</v>
      </c>
      <c r="H10" s="18">
        <f>IFERROR(VLOOKUP($A:$A,'[1]年齢別日本人+外国人貼り付け用'!$J:$O,2,FALSE),0)</f>
        <v>386</v>
      </c>
      <c r="I10" s="3">
        <f>IFERROR(VLOOKUP($A:$A,'[1]年齢別日本人+外国人貼り付け用'!$J:$O,3,FALSE),0)</f>
        <v>382</v>
      </c>
      <c r="J10" s="19">
        <f>IFERROR(VLOOKUP($A:$A,'[1]年齢別日本人+外国人貼り付け用'!$J:$O,6,FALSE),0)</f>
        <v>768</v>
      </c>
      <c r="K10" s="2"/>
      <c r="L10" s="17">
        <v>66</v>
      </c>
      <c r="M10" s="18">
        <f>IFERROR(VLOOKUP($L:$L,[1]年齢別日本人貼り付け用!$J:$O,2,FALSE),0)</f>
        <v>377</v>
      </c>
      <c r="N10" s="3">
        <f>IFERROR(VLOOKUP($L:$L,[1]年齢別日本人貼り付け用!$J:$O,3,FALSE),0)</f>
        <v>351</v>
      </c>
      <c r="O10" s="19">
        <f>IFERROR(VLOOKUP($L:$L,[1]年齢別日本人貼り付け用!$J:$O,6,FALSE),0)</f>
        <v>728</v>
      </c>
      <c r="P10" s="18">
        <f>IFERROR(VLOOKUP($L:$L,[1]年齢別外国人貼り付け用!$J:$O,2,FALSE),0)</f>
        <v>0</v>
      </c>
      <c r="Q10" s="3">
        <f>IFERROR(VLOOKUP($L:$L,[1]年齢別外国人貼り付け用!$J:$O,3,FALSE),0)</f>
        <v>7</v>
      </c>
      <c r="R10" s="19">
        <f>IFERROR(VLOOKUP($L:$L,[1]年齢別外国人貼り付け用!$J:$O,6,FALSE),0)</f>
        <v>7</v>
      </c>
      <c r="S10" s="18">
        <f>IFERROR(VLOOKUP($L:$L,'[1]年齢別日本人+外国人貼り付け用'!$J:$O,2,FALSE),0)</f>
        <v>377</v>
      </c>
      <c r="T10" s="3">
        <f>IFERROR(VLOOKUP($L:$L,'[1]年齢別日本人+外国人貼り付け用'!$J:$O,3,FALSE),0)</f>
        <v>358</v>
      </c>
      <c r="U10" s="19">
        <f>IFERROR(VLOOKUP($L:$L,'[1]年齢別日本人+外国人貼り付け用'!$J:$O,6,FALSE),0)</f>
        <v>735</v>
      </c>
    </row>
    <row r="11" spans="1:21" ht="15.75" customHeight="1" x14ac:dyDescent="0.15">
      <c r="A11" s="17">
        <v>7</v>
      </c>
      <c r="B11" s="18">
        <f>IFERROR(VLOOKUP($A:$A,[1]年齢別日本人貼り付け用!$J:$O,2,FALSE),0)</f>
        <v>423</v>
      </c>
      <c r="C11" s="3">
        <f>IFERROR(VLOOKUP($A:$A,[1]年齢別日本人貼り付け用!$J:$O,3,FALSE),0)</f>
        <v>370</v>
      </c>
      <c r="D11" s="19">
        <f>IFERROR(VLOOKUP($A:$A,[1]年齢別日本人貼り付け用!$J:$O,6,FALSE),0)</f>
        <v>793</v>
      </c>
      <c r="E11" s="18">
        <f>IFERROR(VLOOKUP($A:$A,[1]年齢別外国人貼り付け用!$J:$O,2,FALSE),0)</f>
        <v>6</v>
      </c>
      <c r="F11" s="3">
        <f>IFERROR(VLOOKUP($A:$A,[1]年齢別外国人貼り付け用!$J:$O,3,FALSE),0)</f>
        <v>6</v>
      </c>
      <c r="G11" s="19">
        <f>IFERROR(VLOOKUP($A:$A,[1]年齢別外国人貼り付け用!$J:$O,6,FALSE),0)</f>
        <v>12</v>
      </c>
      <c r="H11" s="18">
        <f>IFERROR(VLOOKUP($A:$A,'[1]年齢別日本人+外国人貼り付け用'!$J:$O,2,FALSE),0)</f>
        <v>429</v>
      </c>
      <c r="I11" s="3">
        <f>IFERROR(VLOOKUP($A:$A,'[1]年齢別日本人+外国人貼り付け用'!$J:$O,3,FALSE),0)</f>
        <v>376</v>
      </c>
      <c r="J11" s="19">
        <f>IFERROR(VLOOKUP($A:$A,'[1]年齢別日本人+外国人貼り付け用'!$J:$O,6,FALSE),0)</f>
        <v>805</v>
      </c>
      <c r="K11" s="2"/>
      <c r="L11" s="17">
        <v>67</v>
      </c>
      <c r="M11" s="18">
        <f>IFERROR(VLOOKUP($L:$L,[1]年齢別日本人貼り付け用!$J:$O,2,FALSE),0)</f>
        <v>309</v>
      </c>
      <c r="N11" s="3">
        <f>IFERROR(VLOOKUP($L:$L,[1]年齢別日本人貼り付け用!$J:$O,3,FALSE),0)</f>
        <v>336</v>
      </c>
      <c r="O11" s="19">
        <f>IFERROR(VLOOKUP($L:$L,[1]年齢別日本人貼り付け用!$J:$O,6,FALSE),0)</f>
        <v>645</v>
      </c>
      <c r="P11" s="18">
        <f>IFERROR(VLOOKUP($L:$L,[1]年齢別外国人貼り付け用!$J:$O,2,FALSE),0)</f>
        <v>2</v>
      </c>
      <c r="Q11" s="3">
        <f>IFERROR(VLOOKUP($L:$L,[1]年齢別外国人貼り付け用!$J:$O,3,FALSE),0)</f>
        <v>5</v>
      </c>
      <c r="R11" s="19">
        <f>IFERROR(VLOOKUP($L:$L,[1]年齢別外国人貼り付け用!$J:$O,6,FALSE),0)</f>
        <v>7</v>
      </c>
      <c r="S11" s="18">
        <f>IFERROR(VLOOKUP($L:$L,'[1]年齢別日本人+外国人貼り付け用'!$J:$O,2,FALSE),0)</f>
        <v>311</v>
      </c>
      <c r="T11" s="3">
        <f>IFERROR(VLOOKUP($L:$L,'[1]年齢別日本人+外国人貼り付け用'!$J:$O,3,FALSE),0)</f>
        <v>341</v>
      </c>
      <c r="U11" s="19">
        <f>IFERROR(VLOOKUP($L:$L,'[1]年齢別日本人+外国人貼り付け用'!$J:$O,6,FALSE),0)</f>
        <v>652</v>
      </c>
    </row>
    <row r="12" spans="1:21" ht="15.75" customHeight="1" x14ac:dyDescent="0.15">
      <c r="A12" s="17">
        <v>8</v>
      </c>
      <c r="B12" s="18">
        <f>IFERROR(VLOOKUP($A:$A,[1]年齢別日本人貼り付け用!$J:$O,2,FALSE),0)</f>
        <v>383</v>
      </c>
      <c r="C12" s="3">
        <f>IFERROR(VLOOKUP($A:$A,[1]年齢別日本人貼り付け用!$J:$O,3,FALSE),0)</f>
        <v>374</v>
      </c>
      <c r="D12" s="19">
        <f>IFERROR(VLOOKUP($A:$A,[1]年齢別日本人貼り付け用!$J:$O,6,FALSE),0)</f>
        <v>757</v>
      </c>
      <c r="E12" s="18">
        <f>IFERROR(VLOOKUP($A:$A,[1]年齢別外国人貼り付け用!$J:$O,2,FALSE),0)</f>
        <v>5</v>
      </c>
      <c r="F12" s="3">
        <f>IFERROR(VLOOKUP($A:$A,[1]年齢別外国人貼り付け用!$J:$O,3,FALSE),0)</f>
        <v>6</v>
      </c>
      <c r="G12" s="19">
        <f>IFERROR(VLOOKUP($A:$A,[1]年齢別外国人貼り付け用!$J:$O,6,FALSE),0)</f>
        <v>11</v>
      </c>
      <c r="H12" s="18">
        <f>IFERROR(VLOOKUP($A:$A,'[1]年齢別日本人+外国人貼り付け用'!$J:$O,2,FALSE),0)</f>
        <v>388</v>
      </c>
      <c r="I12" s="3">
        <f>IFERROR(VLOOKUP($A:$A,'[1]年齢別日本人+外国人貼り付け用'!$J:$O,3,FALSE),0)</f>
        <v>380</v>
      </c>
      <c r="J12" s="19">
        <f>IFERROR(VLOOKUP($A:$A,'[1]年齢別日本人+外国人貼り付け用'!$J:$O,6,FALSE),0)</f>
        <v>768</v>
      </c>
      <c r="K12" s="2"/>
      <c r="L12" s="17">
        <v>68</v>
      </c>
      <c r="M12" s="18">
        <f>IFERROR(VLOOKUP($L:$L,[1]年齢別日本人貼り付け用!$J:$O,2,FALSE),0)</f>
        <v>335</v>
      </c>
      <c r="N12" s="3">
        <f>IFERROR(VLOOKUP($L:$L,[1]年齢別日本人貼り付け用!$J:$O,3,FALSE),0)</f>
        <v>333</v>
      </c>
      <c r="O12" s="19">
        <f>IFERROR(VLOOKUP($L:$L,[1]年齢別日本人貼り付け用!$J:$O,6,FALSE),0)</f>
        <v>668</v>
      </c>
      <c r="P12" s="18">
        <f>IFERROR(VLOOKUP($L:$L,[1]年齢別外国人貼り付け用!$J:$O,2,FALSE),0)</f>
        <v>2</v>
      </c>
      <c r="Q12" s="3">
        <f>IFERROR(VLOOKUP($L:$L,[1]年齢別外国人貼り付け用!$J:$O,3,FALSE),0)</f>
        <v>2</v>
      </c>
      <c r="R12" s="19">
        <f>IFERROR(VLOOKUP($L:$L,[1]年齢別外国人貼り付け用!$J:$O,6,FALSE),0)</f>
        <v>4</v>
      </c>
      <c r="S12" s="18">
        <f>IFERROR(VLOOKUP($L:$L,'[1]年齢別日本人+外国人貼り付け用'!$J:$O,2,FALSE),0)</f>
        <v>337</v>
      </c>
      <c r="T12" s="3">
        <f>IFERROR(VLOOKUP($L:$L,'[1]年齢別日本人+外国人貼り付け用'!$J:$O,3,FALSE),0)</f>
        <v>335</v>
      </c>
      <c r="U12" s="19">
        <f>IFERROR(VLOOKUP($L:$L,'[1]年齢別日本人+外国人貼り付け用'!$J:$O,6,FALSE),0)</f>
        <v>672</v>
      </c>
    </row>
    <row r="13" spans="1:21" ht="15.75" customHeight="1" x14ac:dyDescent="0.15">
      <c r="A13" s="17">
        <v>9</v>
      </c>
      <c r="B13" s="18">
        <f>IFERROR(VLOOKUP($A:$A,[1]年齢別日本人貼り付け用!$J:$O,2,FALSE),0)</f>
        <v>444</v>
      </c>
      <c r="C13" s="3">
        <f>IFERROR(VLOOKUP($A:$A,[1]年齢別日本人貼り付け用!$J:$O,3,FALSE),0)</f>
        <v>409</v>
      </c>
      <c r="D13" s="19">
        <f>IFERROR(VLOOKUP($A:$A,[1]年齢別日本人貼り付け用!$J:$O,6,FALSE),0)</f>
        <v>853</v>
      </c>
      <c r="E13" s="18">
        <f>IFERROR(VLOOKUP($A:$A,[1]年齢別外国人貼り付け用!$J:$O,2,FALSE),0)</f>
        <v>8</v>
      </c>
      <c r="F13" s="3">
        <f>IFERROR(VLOOKUP($A:$A,[1]年齢別外国人貼り付け用!$J:$O,3,FALSE),0)</f>
        <v>8</v>
      </c>
      <c r="G13" s="19">
        <f>IFERROR(VLOOKUP($A:$A,[1]年齢別外国人貼り付け用!$J:$O,6,FALSE),0)</f>
        <v>16</v>
      </c>
      <c r="H13" s="18">
        <f>IFERROR(VLOOKUP($A:$A,'[1]年齢別日本人+外国人貼り付け用'!$J:$O,2,FALSE),0)</f>
        <v>452</v>
      </c>
      <c r="I13" s="3">
        <f>IFERROR(VLOOKUP($A:$A,'[1]年齢別日本人+外国人貼り付け用'!$J:$O,3,FALSE),0)</f>
        <v>417</v>
      </c>
      <c r="J13" s="19">
        <f>IFERROR(VLOOKUP($A:$A,'[1]年齢別日本人+外国人貼り付け用'!$J:$O,6,FALSE),0)</f>
        <v>869</v>
      </c>
      <c r="K13" s="2"/>
      <c r="L13" s="17">
        <v>69</v>
      </c>
      <c r="M13" s="18">
        <f>IFERROR(VLOOKUP($L:$L,[1]年齢別日本人貼り付け用!$J:$O,2,FALSE),0)</f>
        <v>351</v>
      </c>
      <c r="N13" s="3">
        <f>IFERROR(VLOOKUP($L:$L,[1]年齢別日本人貼り付け用!$J:$O,3,FALSE),0)</f>
        <v>337</v>
      </c>
      <c r="O13" s="19">
        <f>IFERROR(VLOOKUP($L:$L,[1]年齢別日本人貼り付け用!$J:$O,6,FALSE),0)</f>
        <v>688</v>
      </c>
      <c r="P13" s="18">
        <f>IFERROR(VLOOKUP($L:$L,[1]年齢別外国人貼り付け用!$J:$O,2,FALSE),0)</f>
        <v>4</v>
      </c>
      <c r="Q13" s="3">
        <f>IFERROR(VLOOKUP($L:$L,[1]年齢別外国人貼り付け用!$J:$O,3,FALSE),0)</f>
        <v>2</v>
      </c>
      <c r="R13" s="19">
        <f>IFERROR(VLOOKUP($L:$L,[1]年齢別外国人貼り付け用!$J:$O,6,FALSE),0)</f>
        <v>6</v>
      </c>
      <c r="S13" s="18">
        <f>IFERROR(VLOOKUP($L:$L,'[1]年齢別日本人+外国人貼り付け用'!$J:$O,2,FALSE),0)</f>
        <v>355</v>
      </c>
      <c r="T13" s="3">
        <f>IFERROR(VLOOKUP($L:$L,'[1]年齢別日本人+外国人貼り付け用'!$J:$O,3,FALSE),0)</f>
        <v>339</v>
      </c>
      <c r="U13" s="19">
        <f>IFERROR(VLOOKUP($L:$L,'[1]年齢別日本人+外国人貼り付け用'!$J:$O,6,FALSE),0)</f>
        <v>694</v>
      </c>
    </row>
    <row r="14" spans="1:21" ht="15.75" customHeight="1" x14ac:dyDescent="0.15">
      <c r="A14" s="17">
        <v>10</v>
      </c>
      <c r="B14" s="18">
        <f>IFERROR(VLOOKUP($A:$A,[1]年齢別日本人貼り付け用!$J:$O,2,FALSE),0)</f>
        <v>378</v>
      </c>
      <c r="C14" s="3">
        <f>IFERROR(VLOOKUP($A:$A,[1]年齢別日本人貼り付け用!$J:$O,3,FALSE),0)</f>
        <v>400</v>
      </c>
      <c r="D14" s="19">
        <f>IFERROR(VLOOKUP($A:$A,[1]年齢別日本人貼り付け用!$J:$O,6,FALSE),0)</f>
        <v>778</v>
      </c>
      <c r="E14" s="18">
        <f>IFERROR(VLOOKUP($A:$A,[1]年齢別外国人貼り付け用!$J:$O,2,FALSE),0)</f>
        <v>6</v>
      </c>
      <c r="F14" s="3">
        <f>IFERROR(VLOOKUP($A:$A,[1]年齢別外国人貼り付け用!$J:$O,3,FALSE),0)</f>
        <v>8</v>
      </c>
      <c r="G14" s="19">
        <f>IFERROR(VLOOKUP($A:$A,[1]年齢別外国人貼り付け用!$J:$O,6,FALSE),0)</f>
        <v>14</v>
      </c>
      <c r="H14" s="18">
        <f>IFERROR(VLOOKUP($A:$A,'[1]年齢別日本人+外国人貼り付け用'!$J:$O,2,FALSE),0)</f>
        <v>384</v>
      </c>
      <c r="I14" s="3">
        <f>IFERROR(VLOOKUP($A:$A,'[1]年齢別日本人+外国人貼り付け用'!$J:$O,3,FALSE),0)</f>
        <v>408</v>
      </c>
      <c r="J14" s="19">
        <f>IFERROR(VLOOKUP($A:$A,'[1]年齢別日本人+外国人貼り付け用'!$J:$O,6,FALSE),0)</f>
        <v>792</v>
      </c>
      <c r="K14" s="2"/>
      <c r="L14" s="17">
        <v>70</v>
      </c>
      <c r="M14" s="18">
        <f>IFERROR(VLOOKUP($L:$L,[1]年齢別日本人貼り付け用!$J:$O,2,FALSE),0)</f>
        <v>322</v>
      </c>
      <c r="N14" s="3">
        <f>IFERROR(VLOOKUP($L:$L,[1]年齢別日本人貼り付け用!$J:$O,3,FALSE),0)</f>
        <v>391</v>
      </c>
      <c r="O14" s="19">
        <f>IFERROR(VLOOKUP($L:$L,[1]年齢別日本人貼り付け用!$J:$O,6,FALSE),0)</f>
        <v>713</v>
      </c>
      <c r="P14" s="18">
        <f>IFERROR(VLOOKUP($L:$L,[1]年齢別外国人貼り付け用!$J:$O,2,FALSE),0)</f>
        <v>1</v>
      </c>
      <c r="Q14" s="3">
        <f>IFERROR(VLOOKUP($L:$L,[1]年齢別外国人貼り付け用!$J:$O,3,FALSE),0)</f>
        <v>4</v>
      </c>
      <c r="R14" s="19">
        <f>IFERROR(VLOOKUP($L:$L,[1]年齢別外国人貼り付け用!$J:$O,6,FALSE),0)</f>
        <v>5</v>
      </c>
      <c r="S14" s="18">
        <f>IFERROR(VLOOKUP($L:$L,'[1]年齢別日本人+外国人貼り付け用'!$J:$O,2,FALSE),0)</f>
        <v>323</v>
      </c>
      <c r="T14" s="3">
        <f>IFERROR(VLOOKUP($L:$L,'[1]年齢別日本人+外国人貼り付け用'!$J:$O,3,FALSE),0)</f>
        <v>395</v>
      </c>
      <c r="U14" s="19">
        <f>IFERROR(VLOOKUP($L:$L,'[1]年齢別日本人+外国人貼り付け用'!$J:$O,6,FALSE),0)</f>
        <v>718</v>
      </c>
    </row>
    <row r="15" spans="1:21" ht="15.75" customHeight="1" x14ac:dyDescent="0.15">
      <c r="A15" s="17">
        <v>11</v>
      </c>
      <c r="B15" s="18">
        <f>IFERROR(VLOOKUP($A:$A,[1]年齢別日本人貼り付け用!$J:$O,2,FALSE),0)</f>
        <v>407</v>
      </c>
      <c r="C15" s="3">
        <f>IFERROR(VLOOKUP($A:$A,[1]年齢別日本人貼り付け用!$J:$O,3,FALSE),0)</f>
        <v>380</v>
      </c>
      <c r="D15" s="19">
        <f>IFERROR(VLOOKUP($A:$A,[1]年齢別日本人貼り付け用!$J:$O,6,FALSE),0)</f>
        <v>787</v>
      </c>
      <c r="E15" s="18">
        <f>IFERROR(VLOOKUP($A:$A,[1]年齢別外国人貼り付け用!$J:$O,2,FALSE),0)</f>
        <v>6</v>
      </c>
      <c r="F15" s="3">
        <f>IFERROR(VLOOKUP($A:$A,[1]年齢別外国人貼り付け用!$J:$O,3,FALSE),0)</f>
        <v>11</v>
      </c>
      <c r="G15" s="19">
        <f>IFERROR(VLOOKUP($A:$A,[1]年齢別外国人貼り付け用!$J:$O,6,FALSE),0)</f>
        <v>17</v>
      </c>
      <c r="H15" s="18">
        <f>IFERROR(VLOOKUP($A:$A,'[1]年齢別日本人+外国人貼り付け用'!$J:$O,2,FALSE),0)</f>
        <v>413</v>
      </c>
      <c r="I15" s="3">
        <f>IFERROR(VLOOKUP($A:$A,'[1]年齢別日本人+外国人貼り付け用'!$J:$O,3,FALSE),0)</f>
        <v>391</v>
      </c>
      <c r="J15" s="19">
        <f>IFERROR(VLOOKUP($A:$A,'[1]年齢別日本人+外国人貼り付け用'!$J:$O,6,FALSE),0)</f>
        <v>804</v>
      </c>
      <c r="K15" s="2"/>
      <c r="L15" s="17">
        <v>71</v>
      </c>
      <c r="M15" s="18">
        <f>IFERROR(VLOOKUP($L:$L,[1]年齢別日本人貼り付け用!$J:$O,2,FALSE),0)</f>
        <v>344</v>
      </c>
      <c r="N15" s="3">
        <f>IFERROR(VLOOKUP($L:$L,[1]年齢別日本人貼り付け用!$J:$O,3,FALSE),0)</f>
        <v>383</v>
      </c>
      <c r="O15" s="19">
        <f>IFERROR(VLOOKUP($L:$L,[1]年齢別日本人貼り付け用!$J:$O,6,FALSE),0)</f>
        <v>727</v>
      </c>
      <c r="P15" s="18">
        <f>IFERROR(VLOOKUP($L:$L,[1]年齢別外国人貼り付け用!$J:$O,2,FALSE),0)</f>
        <v>5</v>
      </c>
      <c r="Q15" s="3">
        <f>IFERROR(VLOOKUP($L:$L,[1]年齢別外国人貼り付け用!$J:$O,3,FALSE),0)</f>
        <v>6</v>
      </c>
      <c r="R15" s="19">
        <f>IFERROR(VLOOKUP($L:$L,[1]年齢別外国人貼り付け用!$J:$O,6,FALSE),0)</f>
        <v>11</v>
      </c>
      <c r="S15" s="18">
        <f>IFERROR(VLOOKUP($L:$L,'[1]年齢別日本人+外国人貼り付け用'!$J:$O,2,FALSE),0)</f>
        <v>349</v>
      </c>
      <c r="T15" s="3">
        <f>IFERROR(VLOOKUP($L:$L,'[1]年齢別日本人+外国人貼り付け用'!$J:$O,3,FALSE),0)</f>
        <v>389</v>
      </c>
      <c r="U15" s="19">
        <f>IFERROR(VLOOKUP($L:$L,'[1]年齢別日本人+外国人貼り付け用'!$J:$O,6,FALSE),0)</f>
        <v>738</v>
      </c>
    </row>
    <row r="16" spans="1:21" ht="15.75" customHeight="1" x14ac:dyDescent="0.15">
      <c r="A16" s="17">
        <v>12</v>
      </c>
      <c r="B16" s="18">
        <f>IFERROR(VLOOKUP($A:$A,[1]年齢別日本人貼り付け用!$J:$O,2,FALSE),0)</f>
        <v>442</v>
      </c>
      <c r="C16" s="3">
        <f>IFERROR(VLOOKUP($A:$A,[1]年齢別日本人貼り付け用!$J:$O,3,FALSE),0)</f>
        <v>403</v>
      </c>
      <c r="D16" s="19">
        <f>IFERROR(VLOOKUP($A:$A,[1]年齢別日本人貼り付け用!$J:$O,6,FALSE),0)</f>
        <v>845</v>
      </c>
      <c r="E16" s="18">
        <f>IFERROR(VLOOKUP($A:$A,[1]年齢別外国人貼り付け用!$J:$O,2,FALSE),0)</f>
        <v>4</v>
      </c>
      <c r="F16" s="3">
        <f>IFERROR(VLOOKUP($A:$A,[1]年齢別外国人貼り付け用!$J:$O,3,FALSE),0)</f>
        <v>2</v>
      </c>
      <c r="G16" s="19">
        <f>IFERROR(VLOOKUP($A:$A,[1]年齢別外国人貼り付け用!$J:$O,6,FALSE),0)</f>
        <v>6</v>
      </c>
      <c r="H16" s="18">
        <f>IFERROR(VLOOKUP($A:$A,'[1]年齢別日本人+外国人貼り付け用'!$J:$O,2,FALSE),0)</f>
        <v>446</v>
      </c>
      <c r="I16" s="3">
        <f>IFERROR(VLOOKUP($A:$A,'[1]年齢別日本人+外国人貼り付け用'!$J:$O,3,FALSE),0)</f>
        <v>405</v>
      </c>
      <c r="J16" s="19">
        <f>IFERROR(VLOOKUP($A:$A,'[1]年齢別日本人+外国人貼り付け用'!$J:$O,6,FALSE),0)</f>
        <v>851</v>
      </c>
      <c r="K16" s="2"/>
      <c r="L16" s="17">
        <v>72</v>
      </c>
      <c r="M16" s="18">
        <f>IFERROR(VLOOKUP($L:$L,[1]年齢別日本人貼り付け用!$J:$O,2,FALSE),0)</f>
        <v>326</v>
      </c>
      <c r="N16" s="3">
        <f>IFERROR(VLOOKUP($L:$L,[1]年齢別日本人貼り付け用!$J:$O,3,FALSE),0)</f>
        <v>409</v>
      </c>
      <c r="O16" s="19">
        <f>IFERROR(VLOOKUP($L:$L,[1]年齢別日本人貼り付け用!$J:$O,6,FALSE),0)</f>
        <v>735</v>
      </c>
      <c r="P16" s="18">
        <f>IFERROR(VLOOKUP($L:$L,[1]年齢別外国人貼り付け用!$J:$O,2,FALSE),0)</f>
        <v>1</v>
      </c>
      <c r="Q16" s="3">
        <f>IFERROR(VLOOKUP($L:$L,[1]年齢別外国人貼り付け用!$J:$O,3,FALSE),0)</f>
        <v>4</v>
      </c>
      <c r="R16" s="19">
        <f>IFERROR(VLOOKUP($L:$L,[1]年齢別外国人貼り付け用!$J:$O,6,FALSE),0)</f>
        <v>5</v>
      </c>
      <c r="S16" s="18">
        <f>IFERROR(VLOOKUP($L:$L,'[1]年齢別日本人+外国人貼り付け用'!$J:$O,2,FALSE),0)</f>
        <v>327</v>
      </c>
      <c r="T16" s="3">
        <f>IFERROR(VLOOKUP($L:$L,'[1]年齢別日本人+外国人貼り付け用'!$J:$O,3,FALSE),0)</f>
        <v>413</v>
      </c>
      <c r="U16" s="19">
        <f>IFERROR(VLOOKUP($L:$L,'[1]年齢別日本人+外国人貼り付け用'!$J:$O,6,FALSE),0)</f>
        <v>740</v>
      </c>
    </row>
    <row r="17" spans="1:21" ht="15.75" customHeight="1" x14ac:dyDescent="0.15">
      <c r="A17" s="17">
        <v>13</v>
      </c>
      <c r="B17" s="18">
        <f>IFERROR(VLOOKUP($A:$A,[1]年齢別日本人貼り付け用!$J:$O,2,FALSE),0)</f>
        <v>355</v>
      </c>
      <c r="C17" s="3">
        <f>IFERROR(VLOOKUP($A:$A,[1]年齢別日本人貼り付け用!$J:$O,3,FALSE),0)</f>
        <v>409</v>
      </c>
      <c r="D17" s="19">
        <f>IFERROR(VLOOKUP($A:$A,[1]年齢別日本人貼り付け用!$J:$O,6,FALSE),0)</f>
        <v>764</v>
      </c>
      <c r="E17" s="18">
        <f>IFERROR(VLOOKUP($A:$A,[1]年齢別外国人貼り付け用!$J:$O,2,FALSE),0)</f>
        <v>8</v>
      </c>
      <c r="F17" s="3">
        <f>IFERROR(VLOOKUP($A:$A,[1]年齢別外国人貼り付け用!$J:$O,3,FALSE),0)</f>
        <v>6</v>
      </c>
      <c r="G17" s="19">
        <f>IFERROR(VLOOKUP($A:$A,[1]年齢別外国人貼り付け用!$J:$O,6,FALSE),0)</f>
        <v>14</v>
      </c>
      <c r="H17" s="18">
        <f>IFERROR(VLOOKUP($A:$A,'[1]年齢別日本人+外国人貼り付け用'!$J:$O,2,FALSE),0)</f>
        <v>363</v>
      </c>
      <c r="I17" s="3">
        <f>IFERROR(VLOOKUP($A:$A,'[1]年齢別日本人+外国人貼り付け用'!$J:$O,3,FALSE),0)</f>
        <v>415</v>
      </c>
      <c r="J17" s="19">
        <f>IFERROR(VLOOKUP($A:$A,'[1]年齢別日本人+外国人貼り付け用'!$J:$O,6,FALSE),0)</f>
        <v>778</v>
      </c>
      <c r="K17" s="2"/>
      <c r="L17" s="17">
        <v>73</v>
      </c>
      <c r="M17" s="18">
        <f>IFERROR(VLOOKUP($L:$L,[1]年齢別日本人貼り付け用!$J:$O,2,FALSE),0)</f>
        <v>357</v>
      </c>
      <c r="N17" s="3">
        <f>IFERROR(VLOOKUP($L:$L,[1]年齢別日本人貼り付け用!$J:$O,3,FALSE),0)</f>
        <v>450</v>
      </c>
      <c r="O17" s="19">
        <f>IFERROR(VLOOKUP($L:$L,[1]年齢別日本人貼り付け用!$J:$O,6,FALSE),0)</f>
        <v>807</v>
      </c>
      <c r="P17" s="18">
        <f>IFERROR(VLOOKUP($L:$L,[1]年齢別外国人貼り付け用!$J:$O,2,FALSE),0)</f>
        <v>2</v>
      </c>
      <c r="Q17" s="3">
        <f>IFERROR(VLOOKUP($L:$L,[1]年齢別外国人貼り付け用!$J:$O,3,FALSE),0)</f>
        <v>3</v>
      </c>
      <c r="R17" s="19">
        <f>IFERROR(VLOOKUP($L:$L,[1]年齢別外国人貼り付け用!$J:$O,6,FALSE),0)</f>
        <v>5</v>
      </c>
      <c r="S17" s="18">
        <f>IFERROR(VLOOKUP($L:$L,'[1]年齢別日本人+外国人貼り付け用'!$J:$O,2,FALSE),0)</f>
        <v>359</v>
      </c>
      <c r="T17" s="3">
        <f>IFERROR(VLOOKUP($L:$L,'[1]年齢別日本人+外国人貼り付け用'!$J:$O,3,FALSE),0)</f>
        <v>453</v>
      </c>
      <c r="U17" s="19">
        <f>IFERROR(VLOOKUP($L:$L,'[1]年齢別日本人+外国人貼り付け用'!$J:$O,6,FALSE),0)</f>
        <v>812</v>
      </c>
    </row>
    <row r="18" spans="1:21" ht="15.75" customHeight="1" x14ac:dyDescent="0.15">
      <c r="A18" s="17">
        <v>14</v>
      </c>
      <c r="B18" s="18">
        <f>IFERROR(VLOOKUP($A:$A,[1]年齢別日本人貼り付け用!$J:$O,2,FALSE),0)</f>
        <v>442</v>
      </c>
      <c r="C18" s="3">
        <f>IFERROR(VLOOKUP($A:$A,[1]年齢別日本人貼り付け用!$J:$O,3,FALSE),0)</f>
        <v>394</v>
      </c>
      <c r="D18" s="19">
        <f>IFERROR(VLOOKUP($A:$A,[1]年齢別日本人貼り付け用!$J:$O,6,FALSE),0)</f>
        <v>836</v>
      </c>
      <c r="E18" s="18">
        <f>IFERROR(VLOOKUP($A:$A,[1]年齢別外国人貼り付け用!$J:$O,2,FALSE),0)</f>
        <v>5</v>
      </c>
      <c r="F18" s="3">
        <f>IFERROR(VLOOKUP($A:$A,[1]年齢別外国人貼り付け用!$J:$O,3,FALSE),0)</f>
        <v>4</v>
      </c>
      <c r="G18" s="19">
        <f>IFERROR(VLOOKUP($A:$A,[1]年齢別外国人貼り付け用!$J:$O,6,FALSE),0)</f>
        <v>9</v>
      </c>
      <c r="H18" s="18">
        <f>IFERROR(VLOOKUP($A:$A,'[1]年齢別日本人+外国人貼り付け用'!$J:$O,2,FALSE),0)</f>
        <v>447</v>
      </c>
      <c r="I18" s="3">
        <f>IFERROR(VLOOKUP($A:$A,'[1]年齢別日本人+外国人貼り付け用'!$J:$O,3,FALSE),0)</f>
        <v>398</v>
      </c>
      <c r="J18" s="19">
        <f>IFERROR(VLOOKUP($A:$A,'[1]年齢別日本人+外国人貼り付け用'!$J:$O,6,FALSE),0)</f>
        <v>845</v>
      </c>
      <c r="K18" s="2"/>
      <c r="L18" s="17">
        <v>74</v>
      </c>
      <c r="M18" s="18">
        <f>IFERROR(VLOOKUP($L:$L,[1]年齢別日本人貼り付け用!$J:$O,2,FALSE),0)</f>
        <v>376</v>
      </c>
      <c r="N18" s="3">
        <f>IFERROR(VLOOKUP($L:$L,[1]年齢別日本人貼り付け用!$J:$O,3,FALSE),0)</f>
        <v>506</v>
      </c>
      <c r="O18" s="19">
        <f>IFERROR(VLOOKUP($L:$L,[1]年齢別日本人貼り付け用!$J:$O,6,FALSE),0)</f>
        <v>882</v>
      </c>
      <c r="P18" s="18">
        <f>IFERROR(VLOOKUP($L:$L,[1]年齢別外国人貼り付け用!$J:$O,2,FALSE),0)</f>
        <v>1</v>
      </c>
      <c r="Q18" s="3">
        <f>IFERROR(VLOOKUP($L:$L,[1]年齢別外国人貼り付け用!$J:$O,3,FALSE),0)</f>
        <v>2</v>
      </c>
      <c r="R18" s="19">
        <f>IFERROR(VLOOKUP($L:$L,[1]年齢別外国人貼り付け用!$J:$O,6,FALSE),0)</f>
        <v>3</v>
      </c>
      <c r="S18" s="18">
        <f>IFERROR(VLOOKUP($L:$L,'[1]年齢別日本人+外国人貼り付け用'!$J:$O,2,FALSE),0)</f>
        <v>377</v>
      </c>
      <c r="T18" s="3">
        <f>IFERROR(VLOOKUP($L:$L,'[1]年齢別日本人+外国人貼り付け用'!$J:$O,3,FALSE),0)</f>
        <v>508</v>
      </c>
      <c r="U18" s="19">
        <f>IFERROR(VLOOKUP($L:$L,'[1]年齢別日本人+外国人貼り付け用'!$J:$O,6,FALSE),0)</f>
        <v>885</v>
      </c>
    </row>
    <row r="19" spans="1:21" ht="15.75" customHeight="1" x14ac:dyDescent="0.15">
      <c r="A19" s="17">
        <v>15</v>
      </c>
      <c r="B19" s="18">
        <f>IFERROR(VLOOKUP($A:$A,[1]年齢別日本人貼り付け用!$J:$O,2,FALSE),0)</f>
        <v>470</v>
      </c>
      <c r="C19" s="3">
        <f>IFERROR(VLOOKUP($A:$A,[1]年齢別日本人貼り付け用!$J:$O,3,FALSE),0)</f>
        <v>419</v>
      </c>
      <c r="D19" s="19">
        <f>IFERROR(VLOOKUP($A:$A,[1]年齢別日本人貼り付け用!$J:$O,6,FALSE),0)</f>
        <v>889</v>
      </c>
      <c r="E19" s="18">
        <f>IFERROR(VLOOKUP($A:$A,[1]年齢別外国人貼り付け用!$J:$O,2,FALSE),0)</f>
        <v>4</v>
      </c>
      <c r="F19" s="3">
        <f>IFERROR(VLOOKUP($A:$A,[1]年齢別外国人貼り付け用!$J:$O,3,FALSE),0)</f>
        <v>5</v>
      </c>
      <c r="G19" s="19">
        <f>IFERROR(VLOOKUP($A:$A,[1]年齢別外国人貼り付け用!$J:$O,6,FALSE),0)</f>
        <v>9</v>
      </c>
      <c r="H19" s="18">
        <f>IFERROR(VLOOKUP($A:$A,'[1]年齢別日本人+外国人貼り付け用'!$J:$O,2,FALSE),0)</f>
        <v>474</v>
      </c>
      <c r="I19" s="3">
        <f>IFERROR(VLOOKUP($A:$A,'[1]年齢別日本人+外国人貼り付け用'!$J:$O,3,FALSE),0)</f>
        <v>424</v>
      </c>
      <c r="J19" s="19">
        <f>IFERROR(VLOOKUP($A:$A,'[1]年齢別日本人+外国人貼り付け用'!$J:$O,6,FALSE),0)</f>
        <v>898</v>
      </c>
      <c r="K19" s="2"/>
      <c r="L19" s="17">
        <v>75</v>
      </c>
      <c r="M19" s="18">
        <f>IFERROR(VLOOKUP($L:$L,[1]年齢別日本人貼り付け用!$J:$O,2,FALSE),0)</f>
        <v>431</v>
      </c>
      <c r="N19" s="3">
        <f>IFERROR(VLOOKUP($L:$L,[1]年齢別日本人貼り付け用!$J:$O,3,FALSE),0)</f>
        <v>586</v>
      </c>
      <c r="O19" s="19">
        <f>IFERROR(VLOOKUP($L:$L,[1]年齢別日本人貼り付け用!$J:$O,6,FALSE),0)</f>
        <v>1017</v>
      </c>
      <c r="P19" s="18">
        <f>IFERROR(VLOOKUP($L:$L,[1]年齢別外国人貼り付け用!$J:$O,2,FALSE),0)</f>
        <v>2</v>
      </c>
      <c r="Q19" s="3">
        <f>IFERROR(VLOOKUP($L:$L,[1]年齢別外国人貼り付け用!$J:$O,3,FALSE),0)</f>
        <v>5</v>
      </c>
      <c r="R19" s="19">
        <f>IFERROR(VLOOKUP($L:$L,[1]年齢別外国人貼り付け用!$J:$O,6,FALSE),0)</f>
        <v>7</v>
      </c>
      <c r="S19" s="18">
        <f>IFERROR(VLOOKUP($L:$L,'[1]年齢別日本人+外国人貼り付け用'!$J:$O,2,FALSE),0)</f>
        <v>433</v>
      </c>
      <c r="T19" s="3">
        <f>IFERROR(VLOOKUP($L:$L,'[1]年齢別日本人+外国人貼り付け用'!$J:$O,3,FALSE),0)</f>
        <v>591</v>
      </c>
      <c r="U19" s="19">
        <f>IFERROR(VLOOKUP($L:$L,'[1]年齢別日本人+外国人貼り付け用'!$J:$O,6,FALSE),0)</f>
        <v>1024</v>
      </c>
    </row>
    <row r="20" spans="1:21" ht="15.75" customHeight="1" x14ac:dyDescent="0.15">
      <c r="A20" s="17">
        <v>16</v>
      </c>
      <c r="B20" s="18">
        <f>IFERROR(VLOOKUP($A:$A,[1]年齢別日本人貼り付け用!$J:$O,2,FALSE),0)</f>
        <v>405</v>
      </c>
      <c r="C20" s="3">
        <f>IFERROR(VLOOKUP($A:$A,[1]年齢別日本人貼り付け用!$J:$O,3,FALSE),0)</f>
        <v>388</v>
      </c>
      <c r="D20" s="19">
        <f>IFERROR(VLOOKUP($A:$A,[1]年齢別日本人貼り付け用!$J:$O,6,FALSE),0)</f>
        <v>793</v>
      </c>
      <c r="E20" s="18">
        <f>IFERROR(VLOOKUP($A:$A,[1]年齢別外国人貼り付け用!$J:$O,2,FALSE),0)</f>
        <v>7</v>
      </c>
      <c r="F20" s="3">
        <f>IFERROR(VLOOKUP($A:$A,[1]年齢別外国人貼り付け用!$J:$O,3,FALSE),0)</f>
        <v>3</v>
      </c>
      <c r="G20" s="19">
        <f>IFERROR(VLOOKUP($A:$A,[1]年齢別外国人貼り付け用!$J:$O,6,FALSE),0)</f>
        <v>10</v>
      </c>
      <c r="H20" s="18">
        <f>IFERROR(VLOOKUP($A:$A,'[1]年齢別日本人+外国人貼り付け用'!$J:$O,2,FALSE),0)</f>
        <v>412</v>
      </c>
      <c r="I20" s="3">
        <f>IFERROR(VLOOKUP($A:$A,'[1]年齢別日本人+外国人貼り付け用'!$J:$O,3,FALSE),0)</f>
        <v>391</v>
      </c>
      <c r="J20" s="19">
        <f>IFERROR(VLOOKUP($A:$A,'[1]年齢別日本人+外国人貼り付け用'!$J:$O,6,FALSE),0)</f>
        <v>803</v>
      </c>
      <c r="K20" s="2"/>
      <c r="L20" s="17">
        <v>76</v>
      </c>
      <c r="M20" s="18">
        <f>IFERROR(VLOOKUP($L:$L,[1]年齢別日本人貼り付け用!$J:$O,2,FALSE),0)</f>
        <v>513</v>
      </c>
      <c r="N20" s="3">
        <f>IFERROR(VLOOKUP($L:$L,[1]年齢別日本人貼り付け用!$J:$O,3,FALSE),0)</f>
        <v>677</v>
      </c>
      <c r="O20" s="19">
        <f>IFERROR(VLOOKUP($L:$L,[1]年齢別日本人貼り付け用!$J:$O,6,FALSE),0)</f>
        <v>1190</v>
      </c>
      <c r="P20" s="18">
        <f>IFERROR(VLOOKUP($L:$L,[1]年齢別外国人貼り付け用!$J:$O,2,FALSE),0)</f>
        <v>2</v>
      </c>
      <c r="Q20" s="3">
        <f>IFERROR(VLOOKUP($L:$L,[1]年齢別外国人貼り付け用!$J:$O,3,FALSE),0)</f>
        <v>4</v>
      </c>
      <c r="R20" s="19">
        <f>IFERROR(VLOOKUP($L:$L,[1]年齢別外国人貼り付け用!$J:$O,6,FALSE),0)</f>
        <v>6</v>
      </c>
      <c r="S20" s="18">
        <f>IFERROR(VLOOKUP($L:$L,'[1]年齢別日本人+外国人貼り付け用'!$J:$O,2,FALSE),0)</f>
        <v>515</v>
      </c>
      <c r="T20" s="3">
        <f>IFERROR(VLOOKUP($L:$L,'[1]年齢別日本人+外国人貼り付け用'!$J:$O,3,FALSE),0)</f>
        <v>681</v>
      </c>
      <c r="U20" s="19">
        <f>IFERROR(VLOOKUP($L:$L,'[1]年齢別日本人+外国人貼り付け用'!$J:$O,6,FALSE),0)</f>
        <v>1196</v>
      </c>
    </row>
    <row r="21" spans="1:21" ht="15.75" customHeight="1" x14ac:dyDescent="0.15">
      <c r="A21" s="17">
        <v>17</v>
      </c>
      <c r="B21" s="18">
        <f>IFERROR(VLOOKUP($A:$A,[1]年齢別日本人貼り付け用!$J:$O,2,FALSE),0)</f>
        <v>420</v>
      </c>
      <c r="C21" s="3">
        <f>IFERROR(VLOOKUP($A:$A,[1]年齢別日本人貼り付け用!$J:$O,3,FALSE),0)</f>
        <v>397</v>
      </c>
      <c r="D21" s="19">
        <f>IFERROR(VLOOKUP($A:$A,[1]年齢別日本人貼り付け用!$J:$O,6,FALSE),0)</f>
        <v>817</v>
      </c>
      <c r="E21" s="18">
        <f>IFERROR(VLOOKUP($A:$A,[1]年齢別外国人貼り付け用!$J:$O,2,FALSE),0)</f>
        <v>6</v>
      </c>
      <c r="F21" s="3">
        <f>IFERROR(VLOOKUP($A:$A,[1]年齢別外国人貼り付け用!$J:$O,3,FALSE),0)</f>
        <v>8</v>
      </c>
      <c r="G21" s="19">
        <f>IFERROR(VLOOKUP($A:$A,[1]年齢別外国人貼り付け用!$J:$O,6,FALSE),0)</f>
        <v>14</v>
      </c>
      <c r="H21" s="18">
        <f>IFERROR(VLOOKUP($A:$A,'[1]年齢別日本人+外国人貼り付け用'!$J:$O,2,FALSE),0)</f>
        <v>426</v>
      </c>
      <c r="I21" s="3">
        <f>IFERROR(VLOOKUP($A:$A,'[1]年齢別日本人+外国人貼り付け用'!$J:$O,3,FALSE),0)</f>
        <v>405</v>
      </c>
      <c r="J21" s="19">
        <f>IFERROR(VLOOKUP($A:$A,'[1]年齢別日本人+外国人貼り付け用'!$J:$O,6,FALSE),0)</f>
        <v>831</v>
      </c>
      <c r="K21" s="2"/>
      <c r="L21" s="17">
        <v>77</v>
      </c>
      <c r="M21" s="18">
        <f>IFERROR(VLOOKUP($L:$L,[1]年齢別日本人貼り付け用!$J:$O,2,FALSE),0)</f>
        <v>496</v>
      </c>
      <c r="N21" s="3">
        <f>IFERROR(VLOOKUP($L:$L,[1]年齢別日本人貼り付け用!$J:$O,3,FALSE),0)</f>
        <v>693</v>
      </c>
      <c r="O21" s="19">
        <f>IFERROR(VLOOKUP($L:$L,[1]年齢別日本人貼り付け用!$J:$O,6,FALSE),0)</f>
        <v>1189</v>
      </c>
      <c r="P21" s="18">
        <f>IFERROR(VLOOKUP($L:$L,[1]年齢別外国人貼り付け用!$J:$O,2,FALSE),0)</f>
        <v>2</v>
      </c>
      <c r="Q21" s="3">
        <f>IFERROR(VLOOKUP($L:$L,[1]年齢別外国人貼り付け用!$J:$O,3,FALSE),0)</f>
        <v>3</v>
      </c>
      <c r="R21" s="19">
        <f>IFERROR(VLOOKUP($L:$L,[1]年齢別外国人貼り付け用!$J:$O,6,FALSE),0)</f>
        <v>5</v>
      </c>
      <c r="S21" s="18">
        <f>IFERROR(VLOOKUP($L:$L,'[1]年齢別日本人+外国人貼り付け用'!$J:$O,2,FALSE),0)</f>
        <v>498</v>
      </c>
      <c r="T21" s="3">
        <f>IFERROR(VLOOKUP($L:$L,'[1]年齢別日本人+外国人貼り付け用'!$J:$O,3,FALSE),0)</f>
        <v>696</v>
      </c>
      <c r="U21" s="19">
        <f>IFERROR(VLOOKUP($L:$L,'[1]年齢別日本人+外国人貼り付け用'!$J:$O,6,FALSE),0)</f>
        <v>1194</v>
      </c>
    </row>
    <row r="22" spans="1:21" ht="15.75" customHeight="1" x14ac:dyDescent="0.15">
      <c r="A22" s="17">
        <v>18</v>
      </c>
      <c r="B22" s="18">
        <f>IFERROR(VLOOKUP($A:$A,[1]年齢別日本人貼り付け用!$J:$O,2,FALSE),0)</f>
        <v>411</v>
      </c>
      <c r="C22" s="3">
        <f>IFERROR(VLOOKUP($A:$A,[1]年齢別日本人貼り付け用!$J:$O,3,FALSE),0)</f>
        <v>408</v>
      </c>
      <c r="D22" s="19">
        <f>IFERROR(VLOOKUP($A:$A,[1]年齢別日本人貼り付け用!$J:$O,6,FALSE),0)</f>
        <v>819</v>
      </c>
      <c r="E22" s="18">
        <f>IFERROR(VLOOKUP($A:$A,[1]年齢別外国人貼り付け用!$J:$O,2,FALSE),0)</f>
        <v>12</v>
      </c>
      <c r="F22" s="3">
        <f>IFERROR(VLOOKUP($A:$A,[1]年齢別外国人貼り付け用!$J:$O,3,FALSE),0)</f>
        <v>20</v>
      </c>
      <c r="G22" s="19">
        <f>IFERROR(VLOOKUP($A:$A,[1]年齢別外国人貼り付け用!$J:$O,6,FALSE),0)</f>
        <v>32</v>
      </c>
      <c r="H22" s="18">
        <f>IFERROR(VLOOKUP($A:$A,'[1]年齢別日本人+外国人貼り付け用'!$J:$O,2,FALSE),0)</f>
        <v>423</v>
      </c>
      <c r="I22" s="3">
        <f>IFERROR(VLOOKUP($A:$A,'[1]年齢別日本人+外国人貼り付け用'!$J:$O,3,FALSE),0)</f>
        <v>428</v>
      </c>
      <c r="J22" s="19">
        <f>IFERROR(VLOOKUP($A:$A,'[1]年齢別日本人+外国人貼り付け用'!$J:$O,6,FALSE),0)</f>
        <v>851</v>
      </c>
      <c r="K22" s="2"/>
      <c r="L22" s="17">
        <v>78</v>
      </c>
      <c r="M22" s="18">
        <f>IFERROR(VLOOKUP($L:$L,[1]年齢別日本人貼り付け用!$J:$O,2,FALSE),0)</f>
        <v>406</v>
      </c>
      <c r="N22" s="3">
        <f>IFERROR(VLOOKUP($L:$L,[1]年齢別日本人貼り付け用!$J:$O,3,FALSE),0)</f>
        <v>553</v>
      </c>
      <c r="O22" s="19">
        <f>IFERROR(VLOOKUP($L:$L,[1]年齢別日本人貼り付け用!$J:$O,6,FALSE),0)</f>
        <v>959</v>
      </c>
      <c r="P22" s="18">
        <f>IFERROR(VLOOKUP($L:$L,[1]年齢別外国人貼り付け用!$J:$O,2,FALSE),0)</f>
        <v>2</v>
      </c>
      <c r="Q22" s="3">
        <f>IFERROR(VLOOKUP($L:$L,[1]年齢別外国人貼り付け用!$J:$O,3,FALSE),0)</f>
        <v>3</v>
      </c>
      <c r="R22" s="19">
        <f>IFERROR(VLOOKUP($L:$L,[1]年齢別外国人貼り付け用!$J:$O,6,FALSE),0)</f>
        <v>5</v>
      </c>
      <c r="S22" s="18">
        <f>IFERROR(VLOOKUP($L:$L,'[1]年齢別日本人+外国人貼り付け用'!$J:$O,2,FALSE),0)</f>
        <v>408</v>
      </c>
      <c r="T22" s="3">
        <f>IFERROR(VLOOKUP($L:$L,'[1]年齢別日本人+外国人貼り付け用'!$J:$O,3,FALSE),0)</f>
        <v>556</v>
      </c>
      <c r="U22" s="19">
        <f>IFERROR(VLOOKUP($L:$L,'[1]年齢別日本人+外国人貼り付け用'!$J:$O,6,FALSE),0)</f>
        <v>964</v>
      </c>
    </row>
    <row r="23" spans="1:21" ht="15.75" customHeight="1" x14ac:dyDescent="0.15">
      <c r="A23" s="17">
        <v>19</v>
      </c>
      <c r="B23" s="18">
        <f>IFERROR(VLOOKUP($A:$A,[1]年齢別日本人貼り付け用!$J:$O,2,FALSE),0)</f>
        <v>384</v>
      </c>
      <c r="C23" s="3">
        <f>IFERROR(VLOOKUP($A:$A,[1]年齢別日本人貼り付け用!$J:$O,3,FALSE),0)</f>
        <v>399</v>
      </c>
      <c r="D23" s="19">
        <f>IFERROR(VLOOKUP($A:$A,[1]年齢別日本人貼り付け用!$J:$O,6,FALSE),0)</f>
        <v>783</v>
      </c>
      <c r="E23" s="18">
        <f>IFERROR(VLOOKUP($A:$A,[1]年齢別外国人貼り付け用!$J:$O,2,FALSE),0)</f>
        <v>19</v>
      </c>
      <c r="F23" s="3">
        <f>IFERROR(VLOOKUP($A:$A,[1]年齢別外国人貼り付け用!$J:$O,3,FALSE),0)</f>
        <v>27</v>
      </c>
      <c r="G23" s="19">
        <f>IFERROR(VLOOKUP($A:$A,[1]年齢別外国人貼り付け用!$J:$O,6,FALSE),0)</f>
        <v>46</v>
      </c>
      <c r="H23" s="18">
        <f>IFERROR(VLOOKUP($A:$A,'[1]年齢別日本人+外国人貼り付け用'!$J:$O,2,FALSE),0)</f>
        <v>403</v>
      </c>
      <c r="I23" s="3">
        <f>IFERROR(VLOOKUP($A:$A,'[1]年齢別日本人+外国人貼り付け用'!$J:$O,3,FALSE),0)</f>
        <v>426</v>
      </c>
      <c r="J23" s="19">
        <f>IFERROR(VLOOKUP($A:$A,'[1]年齢別日本人+外国人貼り付け用'!$J:$O,6,FALSE),0)</f>
        <v>829</v>
      </c>
      <c r="K23" s="2"/>
      <c r="L23" s="17">
        <v>79</v>
      </c>
      <c r="M23" s="18">
        <f>IFERROR(VLOOKUP($L:$L,[1]年齢別日本人貼り付け用!$J:$O,2,FALSE),0)</f>
        <v>299</v>
      </c>
      <c r="N23" s="3">
        <f>IFERROR(VLOOKUP($L:$L,[1]年齢別日本人貼り付け用!$J:$O,3,FALSE),0)</f>
        <v>376</v>
      </c>
      <c r="O23" s="19">
        <f>IFERROR(VLOOKUP($L:$L,[1]年齢別日本人貼り付け用!$J:$O,6,FALSE),0)</f>
        <v>675</v>
      </c>
      <c r="P23" s="18">
        <f>IFERROR(VLOOKUP($L:$L,[1]年齢別外国人貼り付け用!$J:$O,2,FALSE),0)</f>
        <v>3</v>
      </c>
      <c r="Q23" s="3">
        <f>IFERROR(VLOOKUP($L:$L,[1]年齢別外国人貼り付け用!$J:$O,3,FALSE),0)</f>
        <v>2</v>
      </c>
      <c r="R23" s="19">
        <f>IFERROR(VLOOKUP($L:$L,[1]年齢別外国人貼り付け用!$J:$O,6,FALSE),0)</f>
        <v>5</v>
      </c>
      <c r="S23" s="18">
        <f>IFERROR(VLOOKUP($L:$L,'[1]年齢別日本人+外国人貼り付け用'!$J:$O,2,FALSE),0)</f>
        <v>302</v>
      </c>
      <c r="T23" s="3">
        <f>IFERROR(VLOOKUP($L:$L,'[1]年齢別日本人+外国人貼り付け用'!$J:$O,3,FALSE),0)</f>
        <v>378</v>
      </c>
      <c r="U23" s="19">
        <f>IFERROR(VLOOKUP($L:$L,'[1]年齢別日本人+外国人貼り付け用'!$J:$O,6,FALSE),0)</f>
        <v>680</v>
      </c>
    </row>
    <row r="24" spans="1:21" ht="15.75" customHeight="1" x14ac:dyDescent="0.15">
      <c r="A24" s="17">
        <v>20</v>
      </c>
      <c r="B24" s="18">
        <f>IFERROR(VLOOKUP($A:$A,[1]年齢別日本人貼り付け用!$J:$O,2,FALSE),0)</f>
        <v>392</v>
      </c>
      <c r="C24" s="3">
        <f>IFERROR(VLOOKUP($A:$A,[1]年齢別日本人貼り付け用!$J:$O,3,FALSE),0)</f>
        <v>436</v>
      </c>
      <c r="D24" s="19">
        <f>IFERROR(VLOOKUP($A:$A,[1]年齢別日本人貼り付け用!$J:$O,6,FALSE),0)</f>
        <v>828</v>
      </c>
      <c r="E24" s="18">
        <f>IFERROR(VLOOKUP($A:$A,[1]年齢別外国人貼り付け用!$J:$O,2,FALSE),0)</f>
        <v>41</v>
      </c>
      <c r="F24" s="3">
        <f>IFERROR(VLOOKUP($A:$A,[1]年齢別外国人貼り付け用!$J:$O,3,FALSE),0)</f>
        <v>31</v>
      </c>
      <c r="G24" s="19">
        <f>IFERROR(VLOOKUP($A:$A,[1]年齢別外国人貼り付け用!$J:$O,6,FALSE),0)</f>
        <v>72</v>
      </c>
      <c r="H24" s="18">
        <f>IFERROR(VLOOKUP($A:$A,'[1]年齢別日本人+外国人貼り付け用'!$J:$O,2,FALSE),0)</f>
        <v>433</v>
      </c>
      <c r="I24" s="3">
        <f>IFERROR(VLOOKUP($A:$A,'[1]年齢別日本人+外国人貼り付け用'!$J:$O,3,FALSE),0)</f>
        <v>467</v>
      </c>
      <c r="J24" s="19">
        <f>IFERROR(VLOOKUP($A:$A,'[1]年齢別日本人+外国人貼り付け用'!$J:$O,6,FALSE),0)</f>
        <v>900</v>
      </c>
      <c r="K24" s="2"/>
      <c r="L24" s="17">
        <v>80</v>
      </c>
      <c r="M24" s="18">
        <f>IFERROR(VLOOKUP($L:$L,[1]年齢別日本人貼り付け用!$J:$O,2,FALSE),0)</f>
        <v>364</v>
      </c>
      <c r="N24" s="3">
        <f>IFERROR(VLOOKUP($L:$L,[1]年齢別日本人貼り付け用!$J:$O,3,FALSE),0)</f>
        <v>464</v>
      </c>
      <c r="O24" s="19">
        <f>IFERROR(VLOOKUP($L:$L,[1]年齢別日本人貼り付け用!$J:$O,6,FALSE),0)</f>
        <v>828</v>
      </c>
      <c r="P24" s="18">
        <f>IFERROR(VLOOKUP($L:$L,[1]年齢別外国人貼り付け用!$J:$O,2,FALSE),0)</f>
        <v>3</v>
      </c>
      <c r="Q24" s="3">
        <f>IFERROR(VLOOKUP($L:$L,[1]年齢別外国人貼り付け用!$J:$O,3,FALSE),0)</f>
        <v>2</v>
      </c>
      <c r="R24" s="19">
        <f>IFERROR(VLOOKUP($L:$L,[1]年齢別外国人貼り付け用!$J:$O,6,FALSE),0)</f>
        <v>5</v>
      </c>
      <c r="S24" s="18">
        <f>IFERROR(VLOOKUP($L:$L,'[1]年齢別日本人+外国人貼り付け用'!$J:$O,2,FALSE),0)</f>
        <v>367</v>
      </c>
      <c r="T24" s="3">
        <f>IFERROR(VLOOKUP($L:$L,'[1]年齢別日本人+外国人貼り付け用'!$J:$O,3,FALSE),0)</f>
        <v>466</v>
      </c>
      <c r="U24" s="19">
        <f>IFERROR(VLOOKUP($L:$L,'[1]年齢別日本人+外国人貼り付け用'!$J:$O,6,FALSE),0)</f>
        <v>833</v>
      </c>
    </row>
    <row r="25" spans="1:21" ht="15.75" customHeight="1" x14ac:dyDescent="0.15">
      <c r="A25" s="17">
        <v>21</v>
      </c>
      <c r="B25" s="18">
        <f>IFERROR(VLOOKUP($A:$A,[1]年齢別日本人貼り付け用!$J:$O,2,FALSE),0)</f>
        <v>459</v>
      </c>
      <c r="C25" s="3">
        <f>IFERROR(VLOOKUP($A:$A,[1]年齢別日本人貼り付け用!$J:$O,3,FALSE),0)</f>
        <v>431</v>
      </c>
      <c r="D25" s="19">
        <f>IFERROR(VLOOKUP($A:$A,[1]年齢別日本人貼り付け用!$J:$O,6,FALSE),0)</f>
        <v>890</v>
      </c>
      <c r="E25" s="18">
        <f>IFERROR(VLOOKUP($A:$A,[1]年齢別外国人貼り付け用!$J:$O,2,FALSE),0)</f>
        <v>44</v>
      </c>
      <c r="F25" s="3">
        <f>IFERROR(VLOOKUP($A:$A,[1]年齢別外国人貼り付け用!$J:$O,3,FALSE),0)</f>
        <v>50</v>
      </c>
      <c r="G25" s="19">
        <f>IFERROR(VLOOKUP($A:$A,[1]年齢別外国人貼り付け用!$J:$O,6,FALSE),0)</f>
        <v>94</v>
      </c>
      <c r="H25" s="18">
        <f>IFERROR(VLOOKUP($A:$A,'[1]年齢別日本人+外国人貼り付け用'!$J:$O,2,FALSE),0)</f>
        <v>503</v>
      </c>
      <c r="I25" s="3">
        <f>IFERROR(VLOOKUP($A:$A,'[1]年齢別日本人+外国人貼り付け用'!$J:$O,3,FALSE),0)</f>
        <v>481</v>
      </c>
      <c r="J25" s="19">
        <f>IFERROR(VLOOKUP($A:$A,'[1]年齢別日本人+外国人貼り付け用'!$J:$O,6,FALSE),0)</f>
        <v>984</v>
      </c>
      <c r="K25" s="2"/>
      <c r="L25" s="17">
        <v>81</v>
      </c>
      <c r="M25" s="18">
        <f>IFERROR(VLOOKUP($L:$L,[1]年齢別日本人貼り付け用!$J:$O,2,FALSE),0)</f>
        <v>392</v>
      </c>
      <c r="N25" s="3">
        <f>IFERROR(VLOOKUP($L:$L,[1]年齢別日本人貼り付け用!$J:$O,3,FALSE),0)</f>
        <v>544</v>
      </c>
      <c r="O25" s="19">
        <f>IFERROR(VLOOKUP($L:$L,[1]年齢別日本人貼り付け用!$J:$O,6,FALSE),0)</f>
        <v>936</v>
      </c>
      <c r="P25" s="18">
        <f>IFERROR(VLOOKUP($L:$L,[1]年齢別外国人貼り付け用!$J:$O,2,FALSE),0)</f>
        <v>3</v>
      </c>
      <c r="Q25" s="3">
        <f>IFERROR(VLOOKUP($L:$L,[1]年齢別外国人貼り付け用!$J:$O,3,FALSE),0)</f>
        <v>3</v>
      </c>
      <c r="R25" s="19">
        <f>IFERROR(VLOOKUP($L:$L,[1]年齢別外国人貼り付け用!$J:$O,6,FALSE),0)</f>
        <v>6</v>
      </c>
      <c r="S25" s="18">
        <f>IFERROR(VLOOKUP($L:$L,'[1]年齢別日本人+外国人貼り付け用'!$J:$O,2,FALSE),0)</f>
        <v>395</v>
      </c>
      <c r="T25" s="3">
        <f>IFERROR(VLOOKUP($L:$L,'[1]年齢別日本人+外国人貼り付け用'!$J:$O,3,FALSE),0)</f>
        <v>547</v>
      </c>
      <c r="U25" s="19">
        <f>IFERROR(VLOOKUP($L:$L,'[1]年齢別日本人+外国人貼り付け用'!$J:$O,6,FALSE),0)</f>
        <v>942</v>
      </c>
    </row>
    <row r="26" spans="1:21" ht="15.75" customHeight="1" x14ac:dyDescent="0.15">
      <c r="A26" s="17">
        <v>22</v>
      </c>
      <c r="B26" s="18">
        <f>IFERROR(VLOOKUP($A:$A,[1]年齢別日本人貼り付け用!$J:$O,2,FALSE),0)</f>
        <v>429</v>
      </c>
      <c r="C26" s="3">
        <f>IFERROR(VLOOKUP($A:$A,[1]年齢別日本人貼り付け用!$J:$O,3,FALSE),0)</f>
        <v>419</v>
      </c>
      <c r="D26" s="19">
        <f>IFERROR(VLOOKUP($A:$A,[1]年齢別日本人貼り付け用!$J:$O,6,FALSE),0)</f>
        <v>848</v>
      </c>
      <c r="E26" s="18">
        <f>IFERROR(VLOOKUP($A:$A,[1]年齢別外国人貼り付け用!$J:$O,2,FALSE),0)</f>
        <v>56</v>
      </c>
      <c r="F26" s="3">
        <f>IFERROR(VLOOKUP($A:$A,[1]年齢別外国人貼り付け用!$J:$O,3,FALSE),0)</f>
        <v>48</v>
      </c>
      <c r="G26" s="19">
        <f>IFERROR(VLOOKUP($A:$A,[1]年齢別外国人貼り付け用!$J:$O,6,FALSE),0)</f>
        <v>104</v>
      </c>
      <c r="H26" s="18">
        <f>IFERROR(VLOOKUP($A:$A,'[1]年齢別日本人+外国人貼り付け用'!$J:$O,2,FALSE),0)</f>
        <v>485</v>
      </c>
      <c r="I26" s="3">
        <f>IFERROR(VLOOKUP($A:$A,'[1]年齢別日本人+外国人貼り付け用'!$J:$O,3,FALSE),0)</f>
        <v>467</v>
      </c>
      <c r="J26" s="19">
        <f>IFERROR(VLOOKUP($A:$A,'[1]年齢別日本人+外国人貼り付け用'!$J:$O,6,FALSE),0)</f>
        <v>952</v>
      </c>
      <c r="K26" s="2"/>
      <c r="L26" s="17">
        <v>82</v>
      </c>
      <c r="M26" s="18">
        <f>IFERROR(VLOOKUP($L:$L,[1]年齢別日本人貼り付け用!$J:$O,2,FALSE),0)</f>
        <v>346</v>
      </c>
      <c r="N26" s="3">
        <f>IFERROR(VLOOKUP($L:$L,[1]年齢別日本人貼り付け用!$J:$O,3,FALSE),0)</f>
        <v>495</v>
      </c>
      <c r="O26" s="19">
        <f>IFERROR(VLOOKUP($L:$L,[1]年齢別日本人貼り付け用!$J:$O,6,FALSE),0)</f>
        <v>841</v>
      </c>
      <c r="P26" s="18">
        <f>IFERROR(VLOOKUP($L:$L,[1]年齢別外国人貼り付け用!$J:$O,2,FALSE),0)</f>
        <v>5</v>
      </c>
      <c r="Q26" s="3">
        <f>IFERROR(VLOOKUP($L:$L,[1]年齢別外国人貼り付け用!$J:$O,3,FALSE),0)</f>
        <v>2</v>
      </c>
      <c r="R26" s="19">
        <f>IFERROR(VLOOKUP($L:$L,[1]年齢別外国人貼り付け用!$J:$O,6,FALSE),0)</f>
        <v>7</v>
      </c>
      <c r="S26" s="18">
        <f>IFERROR(VLOOKUP($L:$L,'[1]年齢別日本人+外国人貼り付け用'!$J:$O,2,FALSE),0)</f>
        <v>351</v>
      </c>
      <c r="T26" s="3">
        <f>IFERROR(VLOOKUP($L:$L,'[1]年齢別日本人+外国人貼り付け用'!$J:$O,3,FALSE),0)</f>
        <v>497</v>
      </c>
      <c r="U26" s="19">
        <f>IFERROR(VLOOKUP($L:$L,'[1]年齢別日本人+外国人貼り付け用'!$J:$O,6,FALSE),0)</f>
        <v>848</v>
      </c>
    </row>
    <row r="27" spans="1:21" ht="15.75" customHeight="1" x14ac:dyDescent="0.15">
      <c r="A27" s="17">
        <v>23</v>
      </c>
      <c r="B27" s="18">
        <f>IFERROR(VLOOKUP($A:$A,[1]年齢別日本人貼り付け用!$J:$O,2,FALSE),0)</f>
        <v>427</v>
      </c>
      <c r="C27" s="3">
        <f>IFERROR(VLOOKUP($A:$A,[1]年齢別日本人貼り付け用!$J:$O,3,FALSE),0)</f>
        <v>396</v>
      </c>
      <c r="D27" s="19">
        <f>IFERROR(VLOOKUP($A:$A,[1]年齢別日本人貼り付け用!$J:$O,6,FALSE),0)</f>
        <v>823</v>
      </c>
      <c r="E27" s="18">
        <f>IFERROR(VLOOKUP($A:$A,[1]年齢別外国人貼り付け用!$J:$O,2,FALSE),0)</f>
        <v>48</v>
      </c>
      <c r="F27" s="3">
        <f>IFERROR(VLOOKUP($A:$A,[1]年齢別外国人貼り付け用!$J:$O,3,FALSE),0)</f>
        <v>55</v>
      </c>
      <c r="G27" s="19">
        <f>IFERROR(VLOOKUP($A:$A,[1]年齢別外国人貼り付け用!$J:$O,6,FALSE),0)</f>
        <v>103</v>
      </c>
      <c r="H27" s="18">
        <f>IFERROR(VLOOKUP($A:$A,'[1]年齢別日本人+外国人貼り付け用'!$J:$O,2,FALSE),0)</f>
        <v>475</v>
      </c>
      <c r="I27" s="3">
        <f>IFERROR(VLOOKUP($A:$A,'[1]年齢別日本人+外国人貼り付け用'!$J:$O,3,FALSE),0)</f>
        <v>451</v>
      </c>
      <c r="J27" s="19">
        <f>IFERROR(VLOOKUP($A:$A,'[1]年齢別日本人+外国人貼り付け用'!$J:$O,6,FALSE),0)</f>
        <v>926</v>
      </c>
      <c r="K27" s="2"/>
      <c r="L27" s="17">
        <v>83</v>
      </c>
      <c r="M27" s="18">
        <f>IFERROR(VLOOKUP($L:$L,[1]年齢別日本人貼り付け用!$J:$O,2,FALSE),0)</f>
        <v>386</v>
      </c>
      <c r="N27" s="3">
        <f>IFERROR(VLOOKUP($L:$L,[1]年齢別日本人貼り付け用!$J:$O,3,FALSE),0)</f>
        <v>522</v>
      </c>
      <c r="O27" s="19">
        <f>IFERROR(VLOOKUP($L:$L,[1]年齢別日本人貼り付け用!$J:$O,6,FALSE),0)</f>
        <v>908</v>
      </c>
      <c r="P27" s="18">
        <f>IFERROR(VLOOKUP($L:$L,[1]年齢別外国人貼り付け用!$J:$O,2,FALSE),0)</f>
        <v>1</v>
      </c>
      <c r="Q27" s="3">
        <f>IFERROR(VLOOKUP($L:$L,[1]年齢別外国人貼り付け用!$J:$O,3,FALSE),0)</f>
        <v>0</v>
      </c>
      <c r="R27" s="19">
        <f>IFERROR(VLOOKUP($L:$L,[1]年齢別外国人貼り付け用!$J:$O,6,FALSE),0)</f>
        <v>1</v>
      </c>
      <c r="S27" s="18">
        <f>IFERROR(VLOOKUP($L:$L,'[1]年齢別日本人+外国人貼り付け用'!$J:$O,2,FALSE),0)</f>
        <v>387</v>
      </c>
      <c r="T27" s="3">
        <f>IFERROR(VLOOKUP($L:$L,'[1]年齢別日本人+外国人貼り付け用'!$J:$O,3,FALSE),0)</f>
        <v>522</v>
      </c>
      <c r="U27" s="19">
        <f>IFERROR(VLOOKUP($L:$L,'[1]年齢別日本人+外国人貼り付け用'!$J:$O,6,FALSE),0)</f>
        <v>909</v>
      </c>
    </row>
    <row r="28" spans="1:21" ht="15.75" customHeight="1" x14ac:dyDescent="0.15">
      <c r="A28" s="17">
        <v>24</v>
      </c>
      <c r="B28" s="18">
        <f>IFERROR(VLOOKUP($A:$A,[1]年齢別日本人貼り付け用!$J:$O,2,FALSE),0)</f>
        <v>404</v>
      </c>
      <c r="C28" s="3">
        <f>IFERROR(VLOOKUP($A:$A,[1]年齢別日本人貼り付け用!$J:$O,3,FALSE),0)</f>
        <v>391</v>
      </c>
      <c r="D28" s="19">
        <f>IFERROR(VLOOKUP($A:$A,[1]年齢別日本人貼り付け用!$J:$O,6,FALSE),0)</f>
        <v>795</v>
      </c>
      <c r="E28" s="18">
        <f>IFERROR(VLOOKUP($A:$A,[1]年齢別外国人貼り付け用!$J:$O,2,FALSE),0)</f>
        <v>52</v>
      </c>
      <c r="F28" s="3">
        <f>IFERROR(VLOOKUP($A:$A,[1]年齢別外国人貼り付け用!$J:$O,3,FALSE),0)</f>
        <v>49</v>
      </c>
      <c r="G28" s="19">
        <f>IFERROR(VLOOKUP($A:$A,[1]年齢別外国人貼り付け用!$J:$O,6,FALSE),0)</f>
        <v>101</v>
      </c>
      <c r="H28" s="18">
        <f>IFERROR(VLOOKUP($A:$A,'[1]年齢別日本人+外国人貼り付け用'!$J:$O,2,FALSE),0)</f>
        <v>456</v>
      </c>
      <c r="I28" s="3">
        <f>IFERROR(VLOOKUP($A:$A,'[1]年齢別日本人+外国人貼り付け用'!$J:$O,3,FALSE),0)</f>
        <v>440</v>
      </c>
      <c r="J28" s="19">
        <f>IFERROR(VLOOKUP($A:$A,'[1]年齢別日本人+外国人貼り付け用'!$J:$O,6,FALSE),0)</f>
        <v>896</v>
      </c>
      <c r="K28" s="2"/>
      <c r="L28" s="17">
        <v>84</v>
      </c>
      <c r="M28" s="18">
        <f>IFERROR(VLOOKUP($L:$L,[1]年齢別日本人貼り付け用!$J:$O,2,FALSE),0)</f>
        <v>298</v>
      </c>
      <c r="N28" s="3">
        <f>IFERROR(VLOOKUP($L:$L,[1]年齢別日本人貼り付け用!$J:$O,3,FALSE),0)</f>
        <v>471</v>
      </c>
      <c r="O28" s="19">
        <f>IFERROR(VLOOKUP($L:$L,[1]年齢別日本人貼り付け用!$J:$O,6,FALSE),0)</f>
        <v>769</v>
      </c>
      <c r="P28" s="18">
        <f>IFERROR(VLOOKUP($L:$L,[1]年齢別外国人貼り付け用!$J:$O,2,FALSE),0)</f>
        <v>2</v>
      </c>
      <c r="Q28" s="3">
        <f>IFERROR(VLOOKUP($L:$L,[1]年齢別外国人貼り付け用!$J:$O,3,FALSE),0)</f>
        <v>1</v>
      </c>
      <c r="R28" s="19">
        <f>IFERROR(VLOOKUP($L:$L,[1]年齢別外国人貼り付け用!$J:$O,6,FALSE),0)</f>
        <v>3</v>
      </c>
      <c r="S28" s="18">
        <f>IFERROR(VLOOKUP($L:$L,'[1]年齢別日本人+外国人貼り付け用'!$J:$O,2,FALSE),0)</f>
        <v>300</v>
      </c>
      <c r="T28" s="3">
        <f>IFERROR(VLOOKUP($L:$L,'[1]年齢別日本人+外国人貼り付け用'!$J:$O,3,FALSE),0)</f>
        <v>472</v>
      </c>
      <c r="U28" s="19">
        <f>IFERROR(VLOOKUP($L:$L,'[1]年齢別日本人+外国人貼り付け用'!$J:$O,6,FALSE),0)</f>
        <v>772</v>
      </c>
    </row>
    <row r="29" spans="1:21" ht="15.75" customHeight="1" x14ac:dyDescent="0.15">
      <c r="A29" s="17">
        <v>25</v>
      </c>
      <c r="B29" s="18">
        <f>IFERROR(VLOOKUP($A:$A,[1]年齢別日本人貼り付け用!$J:$O,2,FALSE),0)</f>
        <v>465</v>
      </c>
      <c r="C29" s="3">
        <f>IFERROR(VLOOKUP($A:$A,[1]年齢別日本人貼り付け用!$J:$O,3,FALSE),0)</f>
        <v>450</v>
      </c>
      <c r="D29" s="19">
        <f>IFERROR(VLOOKUP($A:$A,[1]年齢別日本人貼り付け用!$J:$O,6,FALSE),0)</f>
        <v>915</v>
      </c>
      <c r="E29" s="18">
        <f>IFERROR(VLOOKUP($A:$A,[1]年齢別外国人貼り付け用!$J:$O,2,FALSE),0)</f>
        <v>61</v>
      </c>
      <c r="F29" s="3">
        <f>IFERROR(VLOOKUP($A:$A,[1]年齢別外国人貼り付け用!$J:$O,3,FALSE),0)</f>
        <v>55</v>
      </c>
      <c r="G29" s="19">
        <f>IFERROR(VLOOKUP($A:$A,[1]年齢別外国人貼り付け用!$J:$O,6,FALSE),0)</f>
        <v>116</v>
      </c>
      <c r="H29" s="18">
        <f>IFERROR(VLOOKUP($A:$A,'[1]年齢別日本人+外国人貼り付け用'!$J:$O,2,FALSE),0)</f>
        <v>526</v>
      </c>
      <c r="I29" s="3">
        <f>IFERROR(VLOOKUP($A:$A,'[1]年齢別日本人+外国人貼り付け用'!$J:$O,3,FALSE),0)</f>
        <v>505</v>
      </c>
      <c r="J29" s="19">
        <f>IFERROR(VLOOKUP($A:$A,'[1]年齢別日本人+外国人貼り付け用'!$J:$O,6,FALSE),0)</f>
        <v>1031</v>
      </c>
      <c r="K29" s="2"/>
      <c r="L29" s="17">
        <v>85</v>
      </c>
      <c r="M29" s="18">
        <f>IFERROR(VLOOKUP($L:$L,[1]年齢別日本人貼り付け用!$J:$O,2,FALSE),0)</f>
        <v>286</v>
      </c>
      <c r="N29" s="3">
        <f>IFERROR(VLOOKUP($L:$L,[1]年齢別日本人貼り付け用!$J:$O,3,FALSE),0)</f>
        <v>361</v>
      </c>
      <c r="O29" s="19">
        <f>IFERROR(VLOOKUP($L:$L,[1]年齢別日本人貼り付け用!$J:$O,6,FALSE),0)</f>
        <v>647</v>
      </c>
      <c r="P29" s="18">
        <f>IFERROR(VLOOKUP($L:$L,[1]年齢別外国人貼り付け用!$J:$O,2,FALSE),0)</f>
        <v>1</v>
      </c>
      <c r="Q29" s="3">
        <f>IFERROR(VLOOKUP($L:$L,[1]年齢別外国人貼り付け用!$J:$O,3,FALSE),0)</f>
        <v>1</v>
      </c>
      <c r="R29" s="19">
        <f>IFERROR(VLOOKUP($L:$L,[1]年齢別外国人貼り付け用!$J:$O,6,FALSE),0)</f>
        <v>2</v>
      </c>
      <c r="S29" s="18">
        <f>IFERROR(VLOOKUP($L:$L,'[1]年齢別日本人+外国人貼り付け用'!$J:$O,2,FALSE),0)</f>
        <v>287</v>
      </c>
      <c r="T29" s="3">
        <f>IFERROR(VLOOKUP($L:$L,'[1]年齢別日本人+外国人貼り付け用'!$J:$O,3,FALSE),0)</f>
        <v>362</v>
      </c>
      <c r="U29" s="19">
        <f>IFERROR(VLOOKUP($L:$L,'[1]年齢別日本人+外国人貼り付け用'!$J:$O,6,FALSE),0)</f>
        <v>649</v>
      </c>
    </row>
    <row r="30" spans="1:21" ht="15.75" customHeight="1" x14ac:dyDescent="0.15">
      <c r="A30" s="17">
        <v>26</v>
      </c>
      <c r="B30" s="18">
        <f>IFERROR(VLOOKUP($A:$A,[1]年齢別日本人貼り付け用!$J:$O,2,FALSE),0)</f>
        <v>471</v>
      </c>
      <c r="C30" s="3">
        <f>IFERROR(VLOOKUP($A:$A,[1]年齢別日本人貼り付け用!$J:$O,3,FALSE),0)</f>
        <v>431</v>
      </c>
      <c r="D30" s="19">
        <f>IFERROR(VLOOKUP($A:$A,[1]年齢別日本人貼り付け用!$J:$O,6,FALSE),0)</f>
        <v>902</v>
      </c>
      <c r="E30" s="18">
        <f>IFERROR(VLOOKUP($A:$A,[1]年齢別外国人貼り付け用!$J:$O,2,FALSE),0)</f>
        <v>47</v>
      </c>
      <c r="F30" s="3">
        <f>IFERROR(VLOOKUP($A:$A,[1]年齢別外国人貼り付け用!$J:$O,3,FALSE),0)</f>
        <v>44</v>
      </c>
      <c r="G30" s="19">
        <f>IFERROR(VLOOKUP($A:$A,[1]年齢別外国人貼り付け用!$J:$O,6,FALSE),0)</f>
        <v>91</v>
      </c>
      <c r="H30" s="18">
        <f>IFERROR(VLOOKUP($A:$A,'[1]年齢別日本人+外国人貼り付け用'!$J:$O,2,FALSE),0)</f>
        <v>518</v>
      </c>
      <c r="I30" s="3">
        <f>IFERROR(VLOOKUP($A:$A,'[1]年齢別日本人+外国人貼り付け用'!$J:$O,3,FALSE),0)</f>
        <v>475</v>
      </c>
      <c r="J30" s="19">
        <f>IFERROR(VLOOKUP($A:$A,'[1]年齢別日本人+外国人貼り付け用'!$J:$O,6,FALSE),0)</f>
        <v>993</v>
      </c>
      <c r="K30" s="2"/>
      <c r="L30" s="17">
        <v>86</v>
      </c>
      <c r="M30" s="18">
        <f>IFERROR(VLOOKUP($L:$L,[1]年齢別日本人貼り付け用!$J:$O,2,FALSE),0)</f>
        <v>220</v>
      </c>
      <c r="N30" s="3">
        <f>IFERROR(VLOOKUP($L:$L,[1]年齢別日本人貼り付け用!$J:$O,3,FALSE),0)</f>
        <v>295</v>
      </c>
      <c r="O30" s="19">
        <f>IFERROR(VLOOKUP($L:$L,[1]年齢別日本人貼り付け用!$J:$O,6,FALSE),0)</f>
        <v>515</v>
      </c>
      <c r="P30" s="18">
        <f>IFERROR(VLOOKUP($L:$L,[1]年齢別外国人貼り付け用!$J:$O,2,FALSE),0)</f>
        <v>0</v>
      </c>
      <c r="Q30" s="3">
        <f>IFERROR(VLOOKUP($L:$L,[1]年齢別外国人貼り付け用!$J:$O,3,FALSE),0)</f>
        <v>2</v>
      </c>
      <c r="R30" s="19">
        <f>IFERROR(VLOOKUP($L:$L,[1]年齢別外国人貼り付け用!$J:$O,6,FALSE),0)</f>
        <v>2</v>
      </c>
      <c r="S30" s="18">
        <f>IFERROR(VLOOKUP($L:$L,'[1]年齢別日本人+外国人貼り付け用'!$J:$O,2,FALSE),0)</f>
        <v>220</v>
      </c>
      <c r="T30" s="3">
        <f>IFERROR(VLOOKUP($L:$L,'[1]年齢別日本人+外国人貼り付け用'!$J:$O,3,FALSE),0)</f>
        <v>297</v>
      </c>
      <c r="U30" s="19">
        <f>IFERROR(VLOOKUP($L:$L,'[1]年齢別日本人+外国人貼り付け用'!$J:$O,6,FALSE),0)</f>
        <v>517</v>
      </c>
    </row>
    <row r="31" spans="1:21" ht="15.75" customHeight="1" x14ac:dyDescent="0.15">
      <c r="A31" s="17">
        <v>27</v>
      </c>
      <c r="B31" s="18">
        <f>IFERROR(VLOOKUP($A:$A,[1]年齢別日本人貼り付け用!$J:$O,2,FALSE),0)</f>
        <v>494</v>
      </c>
      <c r="C31" s="3">
        <f>IFERROR(VLOOKUP($A:$A,[1]年齢別日本人貼り付け用!$J:$O,3,FALSE),0)</f>
        <v>448</v>
      </c>
      <c r="D31" s="19">
        <f>IFERROR(VLOOKUP($A:$A,[1]年齢別日本人貼り付け用!$J:$O,6,FALSE),0)</f>
        <v>942</v>
      </c>
      <c r="E31" s="18">
        <f>IFERROR(VLOOKUP($A:$A,[1]年齢別外国人貼り付け用!$J:$O,2,FALSE),0)</f>
        <v>68</v>
      </c>
      <c r="F31" s="3">
        <f>IFERROR(VLOOKUP($A:$A,[1]年齢別外国人貼り付け用!$J:$O,3,FALSE),0)</f>
        <v>52</v>
      </c>
      <c r="G31" s="19">
        <f>IFERROR(VLOOKUP($A:$A,[1]年齢別外国人貼り付け用!$J:$O,6,FALSE),0)</f>
        <v>120</v>
      </c>
      <c r="H31" s="18">
        <f>IFERROR(VLOOKUP($A:$A,'[1]年齢別日本人+外国人貼り付け用'!$J:$O,2,FALSE),0)</f>
        <v>562</v>
      </c>
      <c r="I31" s="3">
        <f>IFERROR(VLOOKUP($A:$A,'[1]年齢別日本人+外国人貼り付け用'!$J:$O,3,FALSE),0)</f>
        <v>500</v>
      </c>
      <c r="J31" s="19">
        <f>IFERROR(VLOOKUP($A:$A,'[1]年齢別日本人+外国人貼り付け用'!$J:$O,6,FALSE),0)</f>
        <v>1062</v>
      </c>
      <c r="K31" s="2"/>
      <c r="L31" s="17">
        <v>87</v>
      </c>
      <c r="M31" s="18">
        <f>IFERROR(VLOOKUP($L:$L,[1]年齢別日本人貼り付け用!$J:$O,2,FALSE),0)</f>
        <v>198</v>
      </c>
      <c r="N31" s="3">
        <f>IFERROR(VLOOKUP($L:$L,[1]年齢別日本人貼り付け用!$J:$O,3,FALSE),0)</f>
        <v>274</v>
      </c>
      <c r="O31" s="19">
        <f>IFERROR(VLOOKUP($L:$L,[1]年齢別日本人貼り付け用!$J:$O,6,FALSE),0)</f>
        <v>472</v>
      </c>
      <c r="P31" s="18">
        <f>IFERROR(VLOOKUP($L:$L,[1]年齢別外国人貼り付け用!$J:$O,2,FALSE),0)</f>
        <v>0</v>
      </c>
      <c r="Q31" s="3">
        <f>IFERROR(VLOOKUP($L:$L,[1]年齢別外国人貼り付け用!$J:$O,3,FALSE),0)</f>
        <v>2</v>
      </c>
      <c r="R31" s="19">
        <f>IFERROR(VLOOKUP($L:$L,[1]年齢別外国人貼り付け用!$J:$O,6,FALSE),0)</f>
        <v>2</v>
      </c>
      <c r="S31" s="18">
        <f>IFERROR(VLOOKUP($L:$L,'[1]年齢別日本人+外国人貼り付け用'!$J:$O,2,FALSE),0)</f>
        <v>198</v>
      </c>
      <c r="T31" s="3">
        <f>IFERROR(VLOOKUP($L:$L,'[1]年齢別日本人+外国人貼り付け用'!$J:$O,3,FALSE),0)</f>
        <v>276</v>
      </c>
      <c r="U31" s="19">
        <f>IFERROR(VLOOKUP($L:$L,'[1]年齢別日本人+外国人貼り付け用'!$J:$O,6,FALSE),0)</f>
        <v>474</v>
      </c>
    </row>
    <row r="32" spans="1:21" ht="15.75" customHeight="1" x14ac:dyDescent="0.15">
      <c r="A32" s="17">
        <v>28</v>
      </c>
      <c r="B32" s="18">
        <f>IFERROR(VLOOKUP($A:$A,[1]年齢別日本人貼り付け用!$J:$O,2,FALSE),0)</f>
        <v>486</v>
      </c>
      <c r="C32" s="3">
        <f>IFERROR(VLOOKUP($A:$A,[1]年齢別日本人貼り付け用!$J:$O,3,FALSE),0)</f>
        <v>492</v>
      </c>
      <c r="D32" s="19">
        <f>IFERROR(VLOOKUP($A:$A,[1]年齢別日本人貼り付け用!$J:$O,6,FALSE),0)</f>
        <v>978</v>
      </c>
      <c r="E32" s="18">
        <f>IFERROR(VLOOKUP($A:$A,[1]年齢別外国人貼り付け用!$J:$O,2,FALSE),0)</f>
        <v>53</v>
      </c>
      <c r="F32" s="3">
        <f>IFERROR(VLOOKUP($A:$A,[1]年齢別外国人貼り付け用!$J:$O,3,FALSE),0)</f>
        <v>23</v>
      </c>
      <c r="G32" s="19">
        <f>IFERROR(VLOOKUP($A:$A,[1]年齢別外国人貼り付け用!$J:$O,6,FALSE),0)</f>
        <v>76</v>
      </c>
      <c r="H32" s="18">
        <f>IFERROR(VLOOKUP($A:$A,'[1]年齢別日本人+外国人貼り付け用'!$J:$O,2,FALSE),0)</f>
        <v>539</v>
      </c>
      <c r="I32" s="3">
        <f>IFERROR(VLOOKUP($A:$A,'[1]年齢別日本人+外国人貼り付け用'!$J:$O,3,FALSE),0)</f>
        <v>515</v>
      </c>
      <c r="J32" s="19">
        <f>IFERROR(VLOOKUP($A:$A,'[1]年齢別日本人+外国人貼り付け用'!$J:$O,6,FALSE),0)</f>
        <v>1054</v>
      </c>
      <c r="K32" s="2"/>
      <c r="L32" s="17">
        <v>88</v>
      </c>
      <c r="M32" s="18">
        <f>IFERROR(VLOOKUP($L:$L,[1]年齢別日本人貼り付け用!$J:$O,2,FALSE),0)</f>
        <v>171</v>
      </c>
      <c r="N32" s="3">
        <f>IFERROR(VLOOKUP($L:$L,[1]年齢別日本人貼り付け用!$J:$O,3,FALSE),0)</f>
        <v>265</v>
      </c>
      <c r="O32" s="19">
        <f>IFERROR(VLOOKUP($L:$L,[1]年齢別日本人貼り付け用!$J:$O,6,FALSE),0)</f>
        <v>436</v>
      </c>
      <c r="P32" s="18">
        <f>IFERROR(VLOOKUP($L:$L,[1]年齢別外国人貼り付け用!$J:$O,2,FALSE),0)</f>
        <v>0</v>
      </c>
      <c r="Q32" s="3">
        <f>IFERROR(VLOOKUP($L:$L,[1]年齢別外国人貼り付け用!$J:$O,3,FALSE),0)</f>
        <v>1</v>
      </c>
      <c r="R32" s="19">
        <f>IFERROR(VLOOKUP($L:$L,[1]年齢別外国人貼り付け用!$J:$O,6,FALSE),0)</f>
        <v>1</v>
      </c>
      <c r="S32" s="18">
        <f>IFERROR(VLOOKUP($L:$L,'[1]年齢別日本人+外国人貼り付け用'!$J:$O,2,FALSE),0)</f>
        <v>171</v>
      </c>
      <c r="T32" s="3">
        <f>IFERROR(VLOOKUP($L:$L,'[1]年齢別日本人+外国人貼り付け用'!$J:$O,3,FALSE),0)</f>
        <v>266</v>
      </c>
      <c r="U32" s="19">
        <f>IFERROR(VLOOKUP($L:$L,'[1]年齢別日本人+外国人貼り付け用'!$J:$O,6,FALSE),0)</f>
        <v>437</v>
      </c>
    </row>
    <row r="33" spans="1:21" ht="15.75" customHeight="1" x14ac:dyDescent="0.15">
      <c r="A33" s="17">
        <v>29</v>
      </c>
      <c r="B33" s="18">
        <f>IFERROR(VLOOKUP($A:$A,[1]年齢別日本人貼り付け用!$J:$O,2,FALSE),0)</f>
        <v>475</v>
      </c>
      <c r="C33" s="3">
        <f>IFERROR(VLOOKUP($A:$A,[1]年齢別日本人貼り付け用!$J:$O,3,FALSE),0)</f>
        <v>481</v>
      </c>
      <c r="D33" s="19">
        <f>IFERROR(VLOOKUP($A:$A,[1]年齢別日本人貼り付け用!$J:$O,6,FALSE),0)</f>
        <v>956</v>
      </c>
      <c r="E33" s="18">
        <f>IFERROR(VLOOKUP($A:$A,[1]年齢別外国人貼り付け用!$J:$O,2,FALSE),0)</f>
        <v>45</v>
      </c>
      <c r="F33" s="3">
        <f>IFERROR(VLOOKUP($A:$A,[1]年齢別外国人貼り付け用!$J:$O,3,FALSE),0)</f>
        <v>42</v>
      </c>
      <c r="G33" s="19">
        <f>IFERROR(VLOOKUP($A:$A,[1]年齢別外国人貼り付け用!$J:$O,6,FALSE),0)</f>
        <v>87</v>
      </c>
      <c r="H33" s="18">
        <f>IFERROR(VLOOKUP($A:$A,'[1]年齢別日本人+外国人貼り付け用'!$J:$O,2,FALSE),0)</f>
        <v>520</v>
      </c>
      <c r="I33" s="3">
        <f>IFERROR(VLOOKUP($A:$A,'[1]年齢別日本人+外国人貼り付け用'!$J:$O,3,FALSE),0)</f>
        <v>523</v>
      </c>
      <c r="J33" s="19">
        <f>IFERROR(VLOOKUP($A:$A,'[1]年齢別日本人+外国人貼り付け用'!$J:$O,6,FALSE),0)</f>
        <v>1043</v>
      </c>
      <c r="K33" s="2"/>
      <c r="L33" s="17">
        <v>89</v>
      </c>
      <c r="M33" s="18">
        <f>IFERROR(VLOOKUP($L:$L,[1]年齢別日本人貼り付け用!$J:$O,2,FALSE),0)</f>
        <v>159</v>
      </c>
      <c r="N33" s="3">
        <f>IFERROR(VLOOKUP($L:$L,[1]年齢別日本人貼り付け用!$J:$O,3,FALSE),0)</f>
        <v>218</v>
      </c>
      <c r="O33" s="19">
        <f>IFERROR(VLOOKUP($L:$L,[1]年齢別日本人貼り付け用!$J:$O,6,FALSE),0)</f>
        <v>377</v>
      </c>
      <c r="P33" s="18">
        <f>IFERROR(VLOOKUP($L:$L,[1]年齢別外国人貼り付け用!$J:$O,2,FALSE),0)</f>
        <v>0</v>
      </c>
      <c r="Q33" s="3">
        <f>IFERROR(VLOOKUP($L:$L,[1]年齢別外国人貼り付け用!$J:$O,3,FALSE),0)</f>
        <v>0</v>
      </c>
      <c r="R33" s="19">
        <f>IFERROR(VLOOKUP($L:$L,[1]年齢別外国人貼り付け用!$J:$O,6,FALSE),0)</f>
        <v>0</v>
      </c>
      <c r="S33" s="18">
        <f>IFERROR(VLOOKUP($L:$L,'[1]年齢別日本人+外国人貼り付け用'!$J:$O,2,FALSE),0)</f>
        <v>159</v>
      </c>
      <c r="T33" s="3">
        <f>IFERROR(VLOOKUP($L:$L,'[1]年齢別日本人+外国人貼り付け用'!$J:$O,3,FALSE),0)</f>
        <v>218</v>
      </c>
      <c r="U33" s="19">
        <f>IFERROR(VLOOKUP($L:$L,'[1]年齢別日本人+外国人貼り付け用'!$J:$O,6,FALSE),0)</f>
        <v>377</v>
      </c>
    </row>
    <row r="34" spans="1:21" ht="15.75" customHeight="1" x14ac:dyDescent="0.15">
      <c r="A34" s="17">
        <v>30</v>
      </c>
      <c r="B34" s="18">
        <f>IFERROR(VLOOKUP($A:$A,[1]年齢別日本人貼り付け用!$J:$O,2,FALSE),0)</f>
        <v>481</v>
      </c>
      <c r="C34" s="3">
        <f>IFERROR(VLOOKUP($A:$A,[1]年齢別日本人貼り付け用!$J:$O,3,FALSE),0)</f>
        <v>484</v>
      </c>
      <c r="D34" s="19">
        <f>IFERROR(VLOOKUP($A:$A,[1]年齢別日本人貼り付け用!$J:$O,6,FALSE),0)</f>
        <v>965</v>
      </c>
      <c r="E34" s="18">
        <f>IFERROR(VLOOKUP($A:$A,[1]年齢別外国人貼り付け用!$J:$O,2,FALSE),0)</f>
        <v>60</v>
      </c>
      <c r="F34" s="3">
        <f>IFERROR(VLOOKUP($A:$A,[1]年齢別外国人貼り付け用!$J:$O,3,FALSE),0)</f>
        <v>29</v>
      </c>
      <c r="G34" s="19">
        <f>IFERROR(VLOOKUP($A:$A,[1]年齢別外国人貼り付け用!$J:$O,6,FALSE),0)</f>
        <v>89</v>
      </c>
      <c r="H34" s="18">
        <f>IFERROR(VLOOKUP($A:$A,'[1]年齢別日本人+外国人貼り付け用'!$J:$O,2,FALSE),0)</f>
        <v>541</v>
      </c>
      <c r="I34" s="3">
        <f>IFERROR(VLOOKUP($A:$A,'[1]年齢別日本人+外国人貼り付け用'!$J:$O,3,FALSE),0)</f>
        <v>513</v>
      </c>
      <c r="J34" s="19">
        <f>IFERROR(VLOOKUP($A:$A,'[1]年齢別日本人+外国人貼り付け用'!$J:$O,6,FALSE),0)</f>
        <v>1054</v>
      </c>
      <c r="K34" s="2"/>
      <c r="L34" s="17">
        <v>90</v>
      </c>
      <c r="M34" s="18">
        <f>IFERROR(VLOOKUP($L:$L,[1]年齢別日本人貼り付け用!$J:$O,2,FALSE),0)</f>
        <v>110</v>
      </c>
      <c r="N34" s="3">
        <f>IFERROR(VLOOKUP($L:$L,[1]年齢別日本人貼り付け用!$J:$O,3,FALSE),0)</f>
        <v>153</v>
      </c>
      <c r="O34" s="19">
        <f>IFERROR(VLOOKUP($L:$L,[1]年齢別日本人貼り付け用!$J:$O,6,FALSE),0)</f>
        <v>263</v>
      </c>
      <c r="P34" s="18">
        <f>IFERROR(VLOOKUP($L:$L,[1]年齢別外国人貼り付け用!$J:$O,2,FALSE),0)</f>
        <v>0</v>
      </c>
      <c r="Q34" s="3">
        <f>IFERROR(VLOOKUP($L:$L,[1]年齢別外国人貼り付け用!$J:$O,3,FALSE),0)</f>
        <v>2</v>
      </c>
      <c r="R34" s="19">
        <f>IFERROR(VLOOKUP($L:$L,[1]年齢別外国人貼り付け用!$J:$O,6,FALSE),0)</f>
        <v>2</v>
      </c>
      <c r="S34" s="18">
        <f>IFERROR(VLOOKUP($L:$L,'[1]年齢別日本人+外国人貼り付け用'!$J:$O,2,FALSE),0)</f>
        <v>110</v>
      </c>
      <c r="T34" s="3">
        <f>IFERROR(VLOOKUP($L:$L,'[1]年齢別日本人+外国人貼り付け用'!$J:$O,3,FALSE),0)</f>
        <v>155</v>
      </c>
      <c r="U34" s="19">
        <f>IFERROR(VLOOKUP($L:$L,'[1]年齢別日本人+外国人貼り付け用'!$J:$O,6,FALSE),0)</f>
        <v>265</v>
      </c>
    </row>
    <row r="35" spans="1:21" ht="15.75" customHeight="1" x14ac:dyDescent="0.15">
      <c r="A35" s="17">
        <v>31</v>
      </c>
      <c r="B35" s="18">
        <f>IFERROR(VLOOKUP($A:$A,[1]年齢別日本人貼り付け用!$J:$O,2,FALSE),0)</f>
        <v>500</v>
      </c>
      <c r="C35" s="3">
        <f>IFERROR(VLOOKUP($A:$A,[1]年齢別日本人貼り付け用!$J:$O,3,FALSE),0)</f>
        <v>462</v>
      </c>
      <c r="D35" s="19">
        <f>IFERROR(VLOOKUP($A:$A,[1]年齢別日本人貼り付け用!$J:$O,6,FALSE),0)</f>
        <v>962</v>
      </c>
      <c r="E35" s="18">
        <f>IFERROR(VLOOKUP($A:$A,[1]年齢別外国人貼り付け用!$J:$O,2,FALSE),0)</f>
        <v>51</v>
      </c>
      <c r="F35" s="3">
        <f>IFERROR(VLOOKUP($A:$A,[1]年齢別外国人貼り付け用!$J:$O,3,FALSE),0)</f>
        <v>15</v>
      </c>
      <c r="G35" s="19">
        <f>IFERROR(VLOOKUP($A:$A,[1]年齢別外国人貼り付け用!$J:$O,6,FALSE),0)</f>
        <v>66</v>
      </c>
      <c r="H35" s="18">
        <f>IFERROR(VLOOKUP($A:$A,'[1]年齢別日本人+外国人貼り付け用'!$J:$O,2,FALSE),0)</f>
        <v>551</v>
      </c>
      <c r="I35" s="3">
        <f>IFERROR(VLOOKUP($A:$A,'[1]年齢別日本人+外国人貼り付け用'!$J:$O,3,FALSE),0)</f>
        <v>477</v>
      </c>
      <c r="J35" s="19">
        <f>IFERROR(VLOOKUP($A:$A,'[1]年齢別日本人+外国人貼り付け用'!$J:$O,6,FALSE),0)</f>
        <v>1028</v>
      </c>
      <c r="K35" s="2"/>
      <c r="L35" s="17">
        <v>91</v>
      </c>
      <c r="M35" s="18">
        <f>IFERROR(VLOOKUP($L:$L,[1]年齢別日本人貼り付け用!$J:$O,2,FALSE),0)</f>
        <v>70</v>
      </c>
      <c r="N35" s="3">
        <f>IFERROR(VLOOKUP($L:$L,[1]年齢別日本人貼り付け用!$J:$O,3,FALSE),0)</f>
        <v>137</v>
      </c>
      <c r="O35" s="19">
        <f>IFERROR(VLOOKUP($L:$L,[1]年齢別日本人貼り付け用!$J:$O,6,FALSE),0)</f>
        <v>207</v>
      </c>
      <c r="P35" s="18">
        <f>IFERROR(VLOOKUP($L:$L,[1]年齢別外国人貼り付け用!$J:$O,2,FALSE),0)</f>
        <v>1</v>
      </c>
      <c r="Q35" s="3">
        <f>IFERROR(VLOOKUP($L:$L,[1]年齢別外国人貼り付け用!$J:$O,3,FALSE),0)</f>
        <v>0</v>
      </c>
      <c r="R35" s="19">
        <f>IFERROR(VLOOKUP($L:$L,[1]年齢別外国人貼り付け用!$J:$O,6,FALSE),0)</f>
        <v>1</v>
      </c>
      <c r="S35" s="18">
        <f>IFERROR(VLOOKUP($L:$L,'[1]年齢別日本人+外国人貼り付け用'!$J:$O,2,FALSE),0)</f>
        <v>71</v>
      </c>
      <c r="T35" s="3">
        <f>IFERROR(VLOOKUP($L:$L,'[1]年齢別日本人+外国人貼り付け用'!$J:$O,3,FALSE),0)</f>
        <v>137</v>
      </c>
      <c r="U35" s="19">
        <f>IFERROR(VLOOKUP($L:$L,'[1]年齢別日本人+外国人貼り付け用'!$J:$O,6,FALSE),0)</f>
        <v>208</v>
      </c>
    </row>
    <row r="36" spans="1:21" ht="15.75" customHeight="1" x14ac:dyDescent="0.15">
      <c r="A36" s="17">
        <v>32</v>
      </c>
      <c r="B36" s="18">
        <f>IFERROR(VLOOKUP($A:$A,[1]年齢別日本人貼り付け用!$J:$O,2,FALSE),0)</f>
        <v>461</v>
      </c>
      <c r="C36" s="3">
        <f>IFERROR(VLOOKUP($A:$A,[1]年齢別日本人貼り付け用!$J:$O,3,FALSE),0)</f>
        <v>434</v>
      </c>
      <c r="D36" s="19">
        <f>IFERROR(VLOOKUP($A:$A,[1]年齢別日本人貼り付け用!$J:$O,6,FALSE),0)</f>
        <v>895</v>
      </c>
      <c r="E36" s="18">
        <f>IFERROR(VLOOKUP($A:$A,[1]年齢別外国人貼り付け用!$J:$O,2,FALSE),0)</f>
        <v>53</v>
      </c>
      <c r="F36" s="3">
        <f>IFERROR(VLOOKUP($A:$A,[1]年齢別外国人貼り付け用!$J:$O,3,FALSE),0)</f>
        <v>23</v>
      </c>
      <c r="G36" s="19">
        <f>IFERROR(VLOOKUP($A:$A,[1]年齢別外国人貼り付け用!$J:$O,6,FALSE),0)</f>
        <v>76</v>
      </c>
      <c r="H36" s="18">
        <f>IFERROR(VLOOKUP($A:$A,'[1]年齢別日本人+外国人貼り付け用'!$J:$O,2,FALSE),0)</f>
        <v>514</v>
      </c>
      <c r="I36" s="3">
        <f>IFERROR(VLOOKUP($A:$A,'[1]年齢別日本人+外国人貼り付け用'!$J:$O,3,FALSE),0)</f>
        <v>457</v>
      </c>
      <c r="J36" s="19">
        <f>IFERROR(VLOOKUP($A:$A,'[1]年齢別日本人+外国人貼り付け用'!$J:$O,6,FALSE),0)</f>
        <v>971</v>
      </c>
      <c r="K36" s="2"/>
      <c r="L36" s="17">
        <v>92</v>
      </c>
      <c r="M36" s="18">
        <f>IFERROR(VLOOKUP($L:$L,[1]年齢別日本人貼り付け用!$J:$O,2,FALSE),0)</f>
        <v>52</v>
      </c>
      <c r="N36" s="3">
        <f>IFERROR(VLOOKUP($L:$L,[1]年齢別日本人貼り付け用!$J:$O,3,FALSE),0)</f>
        <v>126</v>
      </c>
      <c r="O36" s="19">
        <f>IFERROR(VLOOKUP($L:$L,[1]年齢別日本人貼り付け用!$J:$O,6,FALSE),0)</f>
        <v>178</v>
      </c>
      <c r="P36" s="18">
        <f>IFERROR(VLOOKUP($L:$L,[1]年齢別外国人貼り付け用!$J:$O,2,FALSE),0)</f>
        <v>0</v>
      </c>
      <c r="Q36" s="3">
        <f>IFERROR(VLOOKUP($L:$L,[1]年齢別外国人貼り付け用!$J:$O,3,FALSE),0)</f>
        <v>0</v>
      </c>
      <c r="R36" s="19">
        <f>IFERROR(VLOOKUP($L:$L,[1]年齢別外国人貼り付け用!$J:$O,6,FALSE),0)</f>
        <v>0</v>
      </c>
      <c r="S36" s="18">
        <f>IFERROR(VLOOKUP($L:$L,'[1]年齢別日本人+外国人貼り付け用'!$J:$O,2,FALSE),0)</f>
        <v>52</v>
      </c>
      <c r="T36" s="3">
        <f>IFERROR(VLOOKUP($L:$L,'[1]年齢別日本人+外国人貼り付け用'!$J:$O,3,FALSE),0)</f>
        <v>126</v>
      </c>
      <c r="U36" s="19">
        <f>IFERROR(VLOOKUP($L:$L,'[1]年齢別日本人+外国人貼り付け用'!$J:$O,6,FALSE),0)</f>
        <v>178</v>
      </c>
    </row>
    <row r="37" spans="1:21" ht="15.75" customHeight="1" x14ac:dyDescent="0.15">
      <c r="A37" s="17">
        <v>33</v>
      </c>
      <c r="B37" s="18">
        <f>IFERROR(VLOOKUP($A:$A,[1]年齢別日本人貼り付け用!$J:$O,2,FALSE),0)</f>
        <v>498</v>
      </c>
      <c r="C37" s="3">
        <f>IFERROR(VLOOKUP($A:$A,[1]年齢別日本人貼り付け用!$J:$O,3,FALSE),0)</f>
        <v>436</v>
      </c>
      <c r="D37" s="19">
        <f>IFERROR(VLOOKUP($A:$A,[1]年齢別日本人貼り付け用!$J:$O,6,FALSE),0)</f>
        <v>934</v>
      </c>
      <c r="E37" s="18">
        <f>IFERROR(VLOOKUP($A:$A,[1]年齢別外国人貼り付け用!$J:$O,2,FALSE),0)</f>
        <v>27</v>
      </c>
      <c r="F37" s="3">
        <f>IFERROR(VLOOKUP($A:$A,[1]年齢別外国人貼り付け用!$J:$O,3,FALSE),0)</f>
        <v>25</v>
      </c>
      <c r="G37" s="19">
        <f>IFERROR(VLOOKUP($A:$A,[1]年齢別外国人貼り付け用!$J:$O,6,FALSE),0)</f>
        <v>52</v>
      </c>
      <c r="H37" s="18">
        <f>IFERROR(VLOOKUP($A:$A,'[1]年齢別日本人+外国人貼り付け用'!$J:$O,2,FALSE),0)</f>
        <v>525</v>
      </c>
      <c r="I37" s="3">
        <f>IFERROR(VLOOKUP($A:$A,'[1]年齢別日本人+外国人貼り付け用'!$J:$O,3,FALSE),0)</f>
        <v>461</v>
      </c>
      <c r="J37" s="19">
        <f>IFERROR(VLOOKUP($A:$A,'[1]年齢別日本人+外国人貼り付け用'!$J:$O,6,FALSE),0)</f>
        <v>986</v>
      </c>
      <c r="K37" s="2"/>
      <c r="L37" s="17">
        <v>93</v>
      </c>
      <c r="M37" s="18">
        <f>IFERROR(VLOOKUP($L:$L,[1]年齢別日本人貼り付け用!$J:$O,2,FALSE),0)</f>
        <v>35</v>
      </c>
      <c r="N37" s="3">
        <f>IFERROR(VLOOKUP($L:$L,[1]年齢別日本人貼り付け用!$J:$O,3,FALSE),0)</f>
        <v>91</v>
      </c>
      <c r="O37" s="19">
        <f>IFERROR(VLOOKUP($L:$L,[1]年齢別日本人貼り付け用!$J:$O,6,FALSE),0)</f>
        <v>126</v>
      </c>
      <c r="P37" s="18">
        <f>IFERROR(VLOOKUP($L:$L,[1]年齢別外国人貼り付け用!$J:$O,2,FALSE),0)</f>
        <v>0</v>
      </c>
      <c r="Q37" s="3">
        <f>IFERROR(VLOOKUP($L:$L,[1]年齢別外国人貼り付け用!$J:$O,3,FALSE),0)</f>
        <v>0</v>
      </c>
      <c r="R37" s="19">
        <f>IFERROR(VLOOKUP($L:$L,[1]年齢別外国人貼り付け用!$J:$O,6,FALSE),0)</f>
        <v>0</v>
      </c>
      <c r="S37" s="18">
        <f>IFERROR(VLOOKUP($L:$L,'[1]年齢別日本人+外国人貼り付け用'!$J:$O,2,FALSE),0)</f>
        <v>35</v>
      </c>
      <c r="T37" s="3">
        <f>IFERROR(VLOOKUP($L:$L,'[1]年齢別日本人+外国人貼り付け用'!$J:$O,3,FALSE),0)</f>
        <v>91</v>
      </c>
      <c r="U37" s="19">
        <f>IFERROR(VLOOKUP($L:$L,'[1]年齢別日本人+外国人貼り付け用'!$J:$O,6,FALSE),0)</f>
        <v>126</v>
      </c>
    </row>
    <row r="38" spans="1:21" ht="15.75" customHeight="1" x14ac:dyDescent="0.15">
      <c r="A38" s="17">
        <v>34</v>
      </c>
      <c r="B38" s="18">
        <f>IFERROR(VLOOKUP($A:$A,[1]年齢別日本人貼り付け用!$J:$O,2,FALSE),0)</f>
        <v>491</v>
      </c>
      <c r="C38" s="3">
        <f>IFERROR(VLOOKUP($A:$A,[1]年齢別日本人貼り付け用!$J:$O,3,FALSE),0)</f>
        <v>470</v>
      </c>
      <c r="D38" s="19">
        <f>IFERROR(VLOOKUP($A:$A,[1]年齢別日本人貼り付け用!$J:$O,6,FALSE),0)</f>
        <v>961</v>
      </c>
      <c r="E38" s="18">
        <f>IFERROR(VLOOKUP($A:$A,[1]年齢別外国人貼り付け用!$J:$O,2,FALSE),0)</f>
        <v>47</v>
      </c>
      <c r="F38" s="3">
        <f>IFERROR(VLOOKUP($A:$A,[1]年齢別外国人貼り付け用!$J:$O,3,FALSE),0)</f>
        <v>26</v>
      </c>
      <c r="G38" s="19">
        <f>IFERROR(VLOOKUP($A:$A,[1]年齢別外国人貼り付け用!$J:$O,6,FALSE),0)</f>
        <v>73</v>
      </c>
      <c r="H38" s="18">
        <f>IFERROR(VLOOKUP($A:$A,'[1]年齢別日本人+外国人貼り付け用'!$J:$O,2,FALSE),0)</f>
        <v>538</v>
      </c>
      <c r="I38" s="3">
        <f>IFERROR(VLOOKUP($A:$A,'[1]年齢別日本人+外国人貼り付け用'!$J:$O,3,FALSE),0)</f>
        <v>496</v>
      </c>
      <c r="J38" s="19">
        <f>IFERROR(VLOOKUP($A:$A,'[1]年齢別日本人+外国人貼り付け用'!$J:$O,6,FALSE),0)</f>
        <v>1034</v>
      </c>
      <c r="K38" s="2"/>
      <c r="L38" s="17">
        <v>94</v>
      </c>
      <c r="M38" s="18">
        <f>IFERROR(VLOOKUP($L:$L,[1]年齢別日本人貼り付け用!$J:$O,2,FALSE),0)</f>
        <v>31</v>
      </c>
      <c r="N38" s="3">
        <f>IFERROR(VLOOKUP($L:$L,[1]年齢別日本人貼り付け用!$J:$O,3,FALSE),0)</f>
        <v>79</v>
      </c>
      <c r="O38" s="19">
        <f>IFERROR(VLOOKUP($L:$L,[1]年齢別日本人貼り付け用!$J:$O,6,FALSE),0)</f>
        <v>110</v>
      </c>
      <c r="P38" s="18">
        <f>IFERROR(VLOOKUP($L:$L,[1]年齢別外国人貼り付け用!$J:$O,2,FALSE),0)</f>
        <v>0</v>
      </c>
      <c r="Q38" s="3">
        <f>IFERROR(VLOOKUP($L:$L,[1]年齢別外国人貼り付け用!$J:$O,3,FALSE),0)</f>
        <v>0</v>
      </c>
      <c r="R38" s="19">
        <f>IFERROR(VLOOKUP($L:$L,[1]年齢別外国人貼り付け用!$J:$O,6,FALSE),0)</f>
        <v>0</v>
      </c>
      <c r="S38" s="18">
        <f>IFERROR(VLOOKUP($L:$L,'[1]年齢別日本人+外国人貼り付け用'!$J:$O,2,FALSE),0)</f>
        <v>31</v>
      </c>
      <c r="T38" s="3">
        <f>IFERROR(VLOOKUP($L:$L,'[1]年齢別日本人+外国人貼り付け用'!$J:$O,3,FALSE),0)</f>
        <v>79</v>
      </c>
      <c r="U38" s="19">
        <f>IFERROR(VLOOKUP($L:$L,'[1]年齢別日本人+外国人貼り付け用'!$J:$O,6,FALSE),0)</f>
        <v>110</v>
      </c>
    </row>
    <row r="39" spans="1:21" ht="15.75" customHeight="1" x14ac:dyDescent="0.15">
      <c r="A39" s="17">
        <v>35</v>
      </c>
      <c r="B39" s="18">
        <f>IFERROR(VLOOKUP($A:$A,[1]年齢別日本人貼り付け用!$J:$O,2,FALSE),0)</f>
        <v>493</v>
      </c>
      <c r="C39" s="3">
        <f>IFERROR(VLOOKUP($A:$A,[1]年齢別日本人貼り付け用!$J:$O,3,FALSE),0)</f>
        <v>423</v>
      </c>
      <c r="D39" s="19">
        <f>IFERROR(VLOOKUP($A:$A,[1]年齢別日本人貼り付け用!$J:$O,6,FALSE),0)</f>
        <v>916</v>
      </c>
      <c r="E39" s="18">
        <f>IFERROR(VLOOKUP($A:$A,[1]年齢別外国人貼り付け用!$J:$O,2,FALSE),0)</f>
        <v>37</v>
      </c>
      <c r="F39" s="3">
        <f>IFERROR(VLOOKUP($A:$A,[1]年齢別外国人貼り付け用!$J:$O,3,FALSE),0)</f>
        <v>27</v>
      </c>
      <c r="G39" s="19">
        <f>IFERROR(VLOOKUP($A:$A,[1]年齢別外国人貼り付け用!$J:$O,6,FALSE),0)</f>
        <v>64</v>
      </c>
      <c r="H39" s="18">
        <f>IFERROR(VLOOKUP($A:$A,'[1]年齢別日本人+外国人貼り付け用'!$J:$O,2,FALSE),0)</f>
        <v>530</v>
      </c>
      <c r="I39" s="3">
        <f>IFERROR(VLOOKUP($A:$A,'[1]年齢別日本人+外国人貼り付け用'!$J:$O,3,FALSE),0)</f>
        <v>450</v>
      </c>
      <c r="J39" s="19">
        <f>IFERROR(VLOOKUP($A:$A,'[1]年齢別日本人+外国人貼り付け用'!$J:$O,6,FALSE),0)</f>
        <v>980</v>
      </c>
      <c r="K39" s="2"/>
      <c r="L39" s="17">
        <v>95</v>
      </c>
      <c r="M39" s="18">
        <f>IFERROR(VLOOKUP($L:$L,[1]年齢別日本人貼り付け用!$J:$O,2,FALSE),0)</f>
        <v>18</v>
      </c>
      <c r="N39" s="3">
        <f>IFERROR(VLOOKUP($L:$L,[1]年齢別日本人貼り付け用!$J:$O,3,FALSE),0)</f>
        <v>54</v>
      </c>
      <c r="O39" s="19">
        <f>IFERROR(VLOOKUP($L:$L,[1]年齢別日本人貼り付け用!$J:$O,6,FALSE),0)</f>
        <v>72</v>
      </c>
      <c r="P39" s="18">
        <f>IFERROR(VLOOKUP($L:$L,[1]年齢別外国人貼り付け用!$J:$O,2,FALSE),0)</f>
        <v>0</v>
      </c>
      <c r="Q39" s="3">
        <f>IFERROR(VLOOKUP($L:$L,[1]年齢別外国人貼り付け用!$J:$O,3,FALSE),0)</f>
        <v>0</v>
      </c>
      <c r="R39" s="19">
        <f>IFERROR(VLOOKUP($L:$L,[1]年齢別外国人貼り付け用!$J:$O,6,FALSE),0)</f>
        <v>0</v>
      </c>
      <c r="S39" s="18">
        <f>IFERROR(VLOOKUP($L:$L,'[1]年齢別日本人+外国人貼り付け用'!$J:$O,2,FALSE),0)</f>
        <v>18</v>
      </c>
      <c r="T39" s="3">
        <f>IFERROR(VLOOKUP($L:$L,'[1]年齢別日本人+外国人貼り付け用'!$J:$O,3,FALSE),0)</f>
        <v>54</v>
      </c>
      <c r="U39" s="19">
        <f>IFERROR(VLOOKUP($L:$L,'[1]年齢別日本人+外国人貼り付け用'!$J:$O,6,FALSE),0)</f>
        <v>72</v>
      </c>
    </row>
    <row r="40" spans="1:21" ht="15.75" customHeight="1" x14ac:dyDescent="0.15">
      <c r="A40" s="17">
        <v>36</v>
      </c>
      <c r="B40" s="18">
        <f>IFERROR(VLOOKUP($A:$A,[1]年齢別日本人貼り付け用!$J:$O,2,FALSE),0)</f>
        <v>515</v>
      </c>
      <c r="C40" s="3">
        <f>IFERROR(VLOOKUP($A:$A,[1]年齢別日本人貼り付け用!$J:$O,3,FALSE),0)</f>
        <v>437</v>
      </c>
      <c r="D40" s="19">
        <f>IFERROR(VLOOKUP($A:$A,[1]年齢別日本人貼り付け用!$J:$O,6,FALSE),0)</f>
        <v>952</v>
      </c>
      <c r="E40" s="18">
        <f>IFERROR(VLOOKUP($A:$A,[1]年齢別外国人貼り付け用!$J:$O,2,FALSE),0)</f>
        <v>42</v>
      </c>
      <c r="F40" s="3">
        <f>IFERROR(VLOOKUP($A:$A,[1]年齢別外国人貼り付け用!$J:$O,3,FALSE),0)</f>
        <v>29</v>
      </c>
      <c r="G40" s="19">
        <f>IFERROR(VLOOKUP($A:$A,[1]年齢別外国人貼り付け用!$J:$O,6,FALSE),0)</f>
        <v>71</v>
      </c>
      <c r="H40" s="18">
        <f>IFERROR(VLOOKUP($A:$A,'[1]年齢別日本人+外国人貼り付け用'!$J:$O,2,FALSE),0)</f>
        <v>557</v>
      </c>
      <c r="I40" s="3">
        <f>IFERROR(VLOOKUP($A:$A,'[1]年齢別日本人+外国人貼り付け用'!$J:$O,3,FALSE),0)</f>
        <v>466</v>
      </c>
      <c r="J40" s="19">
        <f>IFERROR(VLOOKUP($A:$A,'[1]年齢別日本人+外国人貼り付け用'!$J:$O,6,FALSE),0)</f>
        <v>1023</v>
      </c>
      <c r="K40" s="2"/>
      <c r="L40" s="17">
        <v>96</v>
      </c>
      <c r="M40" s="18">
        <f>IFERROR(VLOOKUP($L:$L,[1]年齢別日本人貼り付け用!$J:$O,2,FALSE),0)</f>
        <v>9</v>
      </c>
      <c r="N40" s="3">
        <f>IFERROR(VLOOKUP($L:$L,[1]年齢別日本人貼り付け用!$J:$O,3,FALSE),0)</f>
        <v>34</v>
      </c>
      <c r="O40" s="19">
        <f>IFERROR(VLOOKUP($L:$L,[1]年齢別日本人貼り付け用!$J:$O,6,FALSE),0)</f>
        <v>43</v>
      </c>
      <c r="P40" s="18">
        <f>IFERROR(VLOOKUP($L:$L,[1]年齢別外国人貼り付け用!$J:$O,2,FALSE),0)</f>
        <v>0</v>
      </c>
      <c r="Q40" s="3">
        <f>IFERROR(VLOOKUP($L:$L,[1]年齢別外国人貼り付け用!$J:$O,3,FALSE),0)</f>
        <v>0</v>
      </c>
      <c r="R40" s="19">
        <f>IFERROR(VLOOKUP($L:$L,[1]年齢別外国人貼り付け用!$J:$O,6,FALSE),0)</f>
        <v>0</v>
      </c>
      <c r="S40" s="18">
        <f>IFERROR(VLOOKUP($L:$L,'[1]年齢別日本人+外国人貼り付け用'!$J:$O,2,FALSE),0)</f>
        <v>9</v>
      </c>
      <c r="T40" s="3">
        <f>IFERROR(VLOOKUP($L:$L,'[1]年齢別日本人+外国人貼り付け用'!$J:$O,3,FALSE),0)</f>
        <v>34</v>
      </c>
      <c r="U40" s="19">
        <f>IFERROR(VLOOKUP($L:$L,'[1]年齢別日本人+外国人貼り付け用'!$J:$O,6,FALSE),0)</f>
        <v>43</v>
      </c>
    </row>
    <row r="41" spans="1:21" ht="15.75" customHeight="1" x14ac:dyDescent="0.15">
      <c r="A41" s="17">
        <v>37</v>
      </c>
      <c r="B41" s="18">
        <f>IFERROR(VLOOKUP($A:$A,[1]年齢別日本人貼り付け用!$J:$O,2,FALSE),0)</f>
        <v>491</v>
      </c>
      <c r="C41" s="3">
        <f>IFERROR(VLOOKUP($A:$A,[1]年齢別日本人貼り付け用!$J:$O,3,FALSE),0)</f>
        <v>444</v>
      </c>
      <c r="D41" s="19">
        <f>IFERROR(VLOOKUP($A:$A,[1]年齢別日本人貼り付け用!$J:$O,6,FALSE),0)</f>
        <v>935</v>
      </c>
      <c r="E41" s="18">
        <f>IFERROR(VLOOKUP($A:$A,[1]年齢別外国人貼り付け用!$J:$O,2,FALSE),0)</f>
        <v>28</v>
      </c>
      <c r="F41" s="3">
        <f>IFERROR(VLOOKUP($A:$A,[1]年齢別外国人貼り付け用!$J:$O,3,FALSE),0)</f>
        <v>20</v>
      </c>
      <c r="G41" s="19">
        <f>IFERROR(VLOOKUP($A:$A,[1]年齢別外国人貼り付け用!$J:$O,6,FALSE),0)</f>
        <v>48</v>
      </c>
      <c r="H41" s="18">
        <f>IFERROR(VLOOKUP($A:$A,'[1]年齢別日本人+外国人貼り付け用'!$J:$O,2,FALSE),0)</f>
        <v>519</v>
      </c>
      <c r="I41" s="3">
        <f>IFERROR(VLOOKUP($A:$A,'[1]年齢別日本人+外国人貼り付け用'!$J:$O,3,FALSE),0)</f>
        <v>464</v>
      </c>
      <c r="J41" s="19">
        <f>IFERROR(VLOOKUP($A:$A,'[1]年齢別日本人+外国人貼り付け用'!$J:$O,6,FALSE),0)</f>
        <v>983</v>
      </c>
      <c r="K41" s="2"/>
      <c r="L41" s="17">
        <v>97</v>
      </c>
      <c r="M41" s="18">
        <f>IFERROR(VLOOKUP($L:$L,[1]年齢別日本人貼り付け用!$J:$O,2,FALSE),0)</f>
        <v>5</v>
      </c>
      <c r="N41" s="3">
        <f>IFERROR(VLOOKUP($L:$L,[1]年齢別日本人貼り付け用!$J:$O,3,FALSE),0)</f>
        <v>23</v>
      </c>
      <c r="O41" s="19">
        <f>IFERROR(VLOOKUP($L:$L,[1]年齢別日本人貼り付け用!$J:$O,6,FALSE),0)</f>
        <v>28</v>
      </c>
      <c r="P41" s="18">
        <f>IFERROR(VLOOKUP($L:$L,[1]年齢別外国人貼り付け用!$J:$O,2,FALSE),0)</f>
        <v>0</v>
      </c>
      <c r="Q41" s="3">
        <f>IFERROR(VLOOKUP($L:$L,[1]年齢別外国人貼り付け用!$J:$O,3,FALSE),0)</f>
        <v>0</v>
      </c>
      <c r="R41" s="19">
        <f>IFERROR(VLOOKUP($L:$L,[1]年齢別外国人貼り付け用!$J:$O,6,FALSE),0)</f>
        <v>0</v>
      </c>
      <c r="S41" s="18">
        <f>IFERROR(VLOOKUP($L:$L,'[1]年齢別日本人+外国人貼り付け用'!$J:$O,2,FALSE),0)</f>
        <v>5</v>
      </c>
      <c r="T41" s="3">
        <f>IFERROR(VLOOKUP($L:$L,'[1]年齢別日本人+外国人貼り付け用'!$J:$O,3,FALSE),0)</f>
        <v>23</v>
      </c>
      <c r="U41" s="19">
        <f>IFERROR(VLOOKUP($L:$L,'[1]年齢別日本人+外国人貼り付け用'!$J:$O,6,FALSE),0)</f>
        <v>28</v>
      </c>
    </row>
    <row r="42" spans="1:21" ht="15.75" customHeight="1" x14ac:dyDescent="0.15">
      <c r="A42" s="17">
        <v>38</v>
      </c>
      <c r="B42" s="18">
        <f>IFERROR(VLOOKUP($A:$A,[1]年齢別日本人貼り付け用!$J:$O,2,FALSE),0)</f>
        <v>543</v>
      </c>
      <c r="C42" s="3">
        <f>IFERROR(VLOOKUP($A:$A,[1]年齢別日本人貼り付け用!$J:$O,3,FALSE),0)</f>
        <v>494</v>
      </c>
      <c r="D42" s="19">
        <f>IFERROR(VLOOKUP($A:$A,[1]年齢別日本人貼り付け用!$J:$O,6,FALSE),0)</f>
        <v>1037</v>
      </c>
      <c r="E42" s="18">
        <f>IFERROR(VLOOKUP($A:$A,[1]年齢別外国人貼り付け用!$J:$O,2,FALSE),0)</f>
        <v>16</v>
      </c>
      <c r="F42" s="3">
        <f>IFERROR(VLOOKUP($A:$A,[1]年齢別外国人貼り付け用!$J:$O,3,FALSE),0)</f>
        <v>20</v>
      </c>
      <c r="G42" s="19">
        <f>IFERROR(VLOOKUP($A:$A,[1]年齢別外国人貼り付け用!$J:$O,6,FALSE),0)</f>
        <v>36</v>
      </c>
      <c r="H42" s="18">
        <f>IFERROR(VLOOKUP($A:$A,'[1]年齢別日本人+外国人貼り付け用'!$J:$O,2,FALSE),0)</f>
        <v>559</v>
      </c>
      <c r="I42" s="3">
        <f>IFERROR(VLOOKUP($A:$A,'[1]年齢別日本人+外国人貼り付け用'!$J:$O,3,FALSE),0)</f>
        <v>514</v>
      </c>
      <c r="J42" s="19">
        <f>IFERROR(VLOOKUP($A:$A,'[1]年齢別日本人+外国人貼り付け用'!$J:$O,6,FALSE),0)</f>
        <v>1073</v>
      </c>
      <c r="K42" s="2"/>
      <c r="L42" s="17">
        <v>98</v>
      </c>
      <c r="M42" s="18">
        <f>IFERROR(VLOOKUP($L:$L,[1]年齢別日本人貼り付け用!$J:$O,2,FALSE),0)</f>
        <v>2</v>
      </c>
      <c r="N42" s="3">
        <f>IFERROR(VLOOKUP($L:$L,[1]年齢別日本人貼り付け用!$J:$O,3,FALSE),0)</f>
        <v>15</v>
      </c>
      <c r="O42" s="19">
        <f>IFERROR(VLOOKUP($L:$L,[1]年齢別日本人貼り付け用!$J:$O,6,FALSE),0)</f>
        <v>17</v>
      </c>
      <c r="P42" s="18">
        <f>IFERROR(VLOOKUP($L:$L,[1]年齢別外国人貼り付け用!$J:$O,2,FALSE),0)</f>
        <v>0</v>
      </c>
      <c r="Q42" s="3">
        <f>IFERROR(VLOOKUP($L:$L,[1]年齢別外国人貼り付け用!$J:$O,3,FALSE),0)</f>
        <v>0</v>
      </c>
      <c r="R42" s="19">
        <f>IFERROR(VLOOKUP($L:$L,[1]年齢別外国人貼り付け用!$J:$O,6,FALSE),0)</f>
        <v>0</v>
      </c>
      <c r="S42" s="18">
        <f>IFERROR(VLOOKUP($L:$L,'[1]年齢別日本人+外国人貼り付け用'!$J:$O,2,FALSE),0)</f>
        <v>2</v>
      </c>
      <c r="T42" s="3">
        <f>IFERROR(VLOOKUP($L:$L,'[1]年齢別日本人+外国人貼り付け用'!$J:$O,3,FALSE),0)</f>
        <v>15</v>
      </c>
      <c r="U42" s="19">
        <f>IFERROR(VLOOKUP($L:$L,'[1]年齢別日本人+外国人貼り付け用'!$J:$O,6,FALSE),0)</f>
        <v>17</v>
      </c>
    </row>
    <row r="43" spans="1:21" ht="15.75" customHeight="1" x14ac:dyDescent="0.15">
      <c r="A43" s="17">
        <v>39</v>
      </c>
      <c r="B43" s="18">
        <f>IFERROR(VLOOKUP($A:$A,[1]年齢別日本人貼り付け用!$J:$O,2,FALSE),0)</f>
        <v>494</v>
      </c>
      <c r="C43" s="3">
        <f>IFERROR(VLOOKUP($A:$A,[1]年齢別日本人貼り付け用!$J:$O,3,FALSE),0)</f>
        <v>482</v>
      </c>
      <c r="D43" s="19">
        <f>IFERROR(VLOOKUP($A:$A,[1]年齢別日本人貼り付け用!$J:$O,6,FALSE),0)</f>
        <v>976</v>
      </c>
      <c r="E43" s="18">
        <f>IFERROR(VLOOKUP($A:$A,[1]年齢別外国人貼り付け用!$J:$O,2,FALSE),0)</f>
        <v>28</v>
      </c>
      <c r="F43" s="3">
        <f>IFERROR(VLOOKUP($A:$A,[1]年齢別外国人貼り付け用!$J:$O,3,FALSE),0)</f>
        <v>29</v>
      </c>
      <c r="G43" s="19">
        <f>IFERROR(VLOOKUP($A:$A,[1]年齢別外国人貼り付け用!$J:$O,6,FALSE),0)</f>
        <v>57</v>
      </c>
      <c r="H43" s="18">
        <f>IFERROR(VLOOKUP($A:$A,'[1]年齢別日本人+外国人貼り付け用'!$J:$O,2,FALSE),0)</f>
        <v>522</v>
      </c>
      <c r="I43" s="3">
        <f>IFERROR(VLOOKUP($A:$A,'[1]年齢別日本人+外国人貼り付け用'!$J:$O,3,FALSE),0)</f>
        <v>511</v>
      </c>
      <c r="J43" s="19">
        <f>IFERROR(VLOOKUP($A:$A,'[1]年齢別日本人+外国人貼り付け用'!$J:$O,6,FALSE),0)</f>
        <v>1033</v>
      </c>
      <c r="K43" s="2"/>
      <c r="L43" s="17">
        <v>99</v>
      </c>
      <c r="M43" s="18">
        <f>IFERROR(VLOOKUP($L:$L,[1]年齢別日本人貼り付け用!$J:$O,2,FALSE),0)</f>
        <v>2</v>
      </c>
      <c r="N43" s="3">
        <f>IFERROR(VLOOKUP($L:$L,[1]年齢別日本人貼り付け用!$J:$O,3,FALSE),0)</f>
        <v>12</v>
      </c>
      <c r="O43" s="19">
        <f>IFERROR(VLOOKUP($L:$L,[1]年齢別日本人貼り付け用!$J:$O,6,FALSE),0)</f>
        <v>14</v>
      </c>
      <c r="P43" s="18">
        <f>IFERROR(VLOOKUP($L:$L,[1]年齢別外国人貼り付け用!$J:$O,2,FALSE),0)</f>
        <v>0</v>
      </c>
      <c r="Q43" s="3">
        <f>IFERROR(VLOOKUP($L:$L,[1]年齢別外国人貼り付け用!$J:$O,3,FALSE),0)</f>
        <v>0</v>
      </c>
      <c r="R43" s="19">
        <f>IFERROR(VLOOKUP($L:$L,[1]年齢別外国人貼り付け用!$J:$O,6,FALSE),0)</f>
        <v>0</v>
      </c>
      <c r="S43" s="18">
        <f>IFERROR(VLOOKUP($L:$L,'[1]年齢別日本人+外国人貼り付け用'!$J:$O,2,FALSE),0)</f>
        <v>2</v>
      </c>
      <c r="T43" s="3">
        <f>IFERROR(VLOOKUP($L:$L,'[1]年齢別日本人+外国人貼り付け用'!$J:$O,3,FALSE),0)</f>
        <v>12</v>
      </c>
      <c r="U43" s="19">
        <f>IFERROR(VLOOKUP($L:$L,'[1]年齢別日本人+外国人貼り付け用'!$J:$O,6,FALSE),0)</f>
        <v>14</v>
      </c>
    </row>
    <row r="44" spans="1:21" ht="15.75" customHeight="1" x14ac:dyDescent="0.15">
      <c r="A44" s="17">
        <v>40</v>
      </c>
      <c r="B44" s="18">
        <f>IFERROR(VLOOKUP($A:$A,[1]年齢別日本人貼り付け用!$J:$O,2,FALSE),0)</f>
        <v>571</v>
      </c>
      <c r="C44" s="3">
        <f>IFERROR(VLOOKUP($A:$A,[1]年齢別日本人貼り付け用!$J:$O,3,FALSE),0)</f>
        <v>526</v>
      </c>
      <c r="D44" s="19">
        <f>IFERROR(VLOOKUP($A:$A,[1]年齢別日本人貼り付け用!$J:$O,6,FALSE),0)</f>
        <v>1097</v>
      </c>
      <c r="E44" s="18">
        <f>IFERROR(VLOOKUP($A:$A,[1]年齢別外国人貼り付け用!$J:$O,2,FALSE),0)</f>
        <v>16</v>
      </c>
      <c r="F44" s="3">
        <f>IFERROR(VLOOKUP($A:$A,[1]年齢別外国人貼り付け用!$J:$O,3,FALSE),0)</f>
        <v>21</v>
      </c>
      <c r="G44" s="19">
        <f>IFERROR(VLOOKUP($A:$A,[1]年齢別外国人貼り付け用!$J:$O,6,FALSE),0)</f>
        <v>37</v>
      </c>
      <c r="H44" s="18">
        <f>IFERROR(VLOOKUP($A:$A,'[1]年齢別日本人+外国人貼り付け用'!$J:$O,2,FALSE),0)</f>
        <v>587</v>
      </c>
      <c r="I44" s="3">
        <f>IFERROR(VLOOKUP($A:$A,'[1]年齢別日本人+外国人貼り付け用'!$J:$O,3,FALSE),0)</f>
        <v>547</v>
      </c>
      <c r="J44" s="19">
        <f>IFERROR(VLOOKUP($A:$A,'[1]年齢別日本人+外国人貼り付け用'!$J:$O,6,FALSE),0)</f>
        <v>1134</v>
      </c>
      <c r="K44" s="2"/>
      <c r="L44" s="17">
        <v>100</v>
      </c>
      <c r="M44" s="18">
        <f>IFERROR(VLOOKUP($L:$L,[1]年齢別日本人貼り付け用!$J:$O,2,FALSE),0)</f>
        <v>1</v>
      </c>
      <c r="N44" s="3">
        <f>IFERROR(VLOOKUP($L:$L,[1]年齢別日本人貼り付け用!$J:$O,3,FALSE),0)</f>
        <v>9</v>
      </c>
      <c r="O44" s="19">
        <f>IFERROR(VLOOKUP($L:$L,[1]年齢別日本人貼り付け用!$J:$O,6,FALSE),0)</f>
        <v>10</v>
      </c>
      <c r="P44" s="18">
        <f>IFERROR(VLOOKUP($L:$L,[1]年齢別外国人貼り付け用!$J:$O,2,FALSE),0)</f>
        <v>0</v>
      </c>
      <c r="Q44" s="3">
        <f>IFERROR(VLOOKUP($L:$L,[1]年齢別外国人貼り付け用!$J:$O,3,FALSE),0)</f>
        <v>0</v>
      </c>
      <c r="R44" s="19">
        <f>IFERROR(VLOOKUP($L:$L,[1]年齢別外国人貼り付け用!$J:$O,6,FALSE),0)</f>
        <v>0</v>
      </c>
      <c r="S44" s="18">
        <f>IFERROR(VLOOKUP($L:$L,'[1]年齢別日本人+外国人貼り付け用'!$J:$O,2,FALSE),0)</f>
        <v>1</v>
      </c>
      <c r="T44" s="3">
        <f>IFERROR(VLOOKUP($L:$L,'[1]年齢別日本人+外国人貼り付け用'!$J:$O,3,FALSE),0)</f>
        <v>9</v>
      </c>
      <c r="U44" s="19">
        <f>IFERROR(VLOOKUP($L:$L,'[1]年齢別日本人+外国人貼り付け用'!$J:$O,6,FALSE),0)</f>
        <v>10</v>
      </c>
    </row>
    <row r="45" spans="1:21" ht="15.75" customHeight="1" x14ac:dyDescent="0.15">
      <c r="A45" s="17">
        <v>41</v>
      </c>
      <c r="B45" s="18">
        <f>IFERROR(VLOOKUP($A:$A,[1]年齢別日本人貼り付け用!$J:$O,2,FALSE),0)</f>
        <v>579</v>
      </c>
      <c r="C45" s="3">
        <f>IFERROR(VLOOKUP($A:$A,[1]年齢別日本人貼り付け用!$J:$O,3,FALSE),0)</f>
        <v>528</v>
      </c>
      <c r="D45" s="19">
        <f>IFERROR(VLOOKUP($A:$A,[1]年齢別日本人貼り付け用!$J:$O,6,FALSE),0)</f>
        <v>1107</v>
      </c>
      <c r="E45" s="18">
        <f>IFERROR(VLOOKUP($A:$A,[1]年齢別外国人貼り付け用!$J:$O,2,FALSE),0)</f>
        <v>21</v>
      </c>
      <c r="F45" s="3">
        <f>IFERROR(VLOOKUP($A:$A,[1]年齢別外国人貼り付け用!$J:$O,3,FALSE),0)</f>
        <v>24</v>
      </c>
      <c r="G45" s="19">
        <f>IFERROR(VLOOKUP($A:$A,[1]年齢別外国人貼り付け用!$J:$O,6,FALSE),0)</f>
        <v>45</v>
      </c>
      <c r="H45" s="18">
        <f>IFERROR(VLOOKUP($A:$A,'[1]年齢別日本人+外国人貼り付け用'!$J:$O,2,FALSE),0)</f>
        <v>600</v>
      </c>
      <c r="I45" s="3">
        <f>IFERROR(VLOOKUP($A:$A,'[1]年齢別日本人+外国人貼り付け用'!$J:$O,3,FALSE),0)</f>
        <v>552</v>
      </c>
      <c r="J45" s="19">
        <f>IFERROR(VLOOKUP($A:$A,'[1]年齢別日本人+外国人貼り付け用'!$J:$O,6,FALSE),0)</f>
        <v>1152</v>
      </c>
      <c r="K45" s="2"/>
      <c r="L45" s="17">
        <v>101</v>
      </c>
      <c r="M45" s="18">
        <f>IFERROR(VLOOKUP($L:$L,[1]年齢別日本人貼り付け用!$J:$O,2,FALSE),0)</f>
        <v>0</v>
      </c>
      <c r="N45" s="3">
        <f>IFERROR(VLOOKUP($L:$L,[1]年齢別日本人貼り付け用!$J:$O,3,FALSE),0)</f>
        <v>6</v>
      </c>
      <c r="O45" s="19">
        <f>IFERROR(VLOOKUP($L:$L,[1]年齢別日本人貼り付け用!$J:$O,6,FALSE),0)</f>
        <v>6</v>
      </c>
      <c r="P45" s="18">
        <f>IFERROR(VLOOKUP($L:$L,[1]年齢別外国人貼り付け用!$J:$O,2,FALSE),0)</f>
        <v>0</v>
      </c>
      <c r="Q45" s="3">
        <f>IFERROR(VLOOKUP($L:$L,[1]年齢別外国人貼り付け用!$J:$O,3,FALSE),0)</f>
        <v>0</v>
      </c>
      <c r="R45" s="19">
        <f>IFERROR(VLOOKUP($L:$L,[1]年齢別外国人貼り付け用!$J:$O,6,FALSE),0)</f>
        <v>0</v>
      </c>
      <c r="S45" s="18">
        <f>IFERROR(VLOOKUP($L:$L,'[1]年齢別日本人+外国人貼り付け用'!$J:$O,2,FALSE),0)</f>
        <v>0</v>
      </c>
      <c r="T45" s="3">
        <f>IFERROR(VLOOKUP($L:$L,'[1]年齢別日本人+外国人貼り付け用'!$J:$O,3,FALSE),0)</f>
        <v>6</v>
      </c>
      <c r="U45" s="19">
        <f>IFERROR(VLOOKUP($L:$L,'[1]年齢別日本人+外国人貼り付け用'!$J:$O,6,FALSE),0)</f>
        <v>6</v>
      </c>
    </row>
    <row r="46" spans="1:21" ht="15.75" customHeight="1" x14ac:dyDescent="0.15">
      <c r="A46" s="17">
        <v>42</v>
      </c>
      <c r="B46" s="18">
        <f>IFERROR(VLOOKUP($A:$A,[1]年齢別日本人貼り付け用!$J:$O,2,FALSE),0)</f>
        <v>565</v>
      </c>
      <c r="C46" s="3">
        <f>IFERROR(VLOOKUP($A:$A,[1]年齢別日本人貼り付け用!$J:$O,3,FALSE),0)</f>
        <v>505</v>
      </c>
      <c r="D46" s="19">
        <f>IFERROR(VLOOKUP($A:$A,[1]年齢別日本人貼り付け用!$J:$O,6,FALSE),0)</f>
        <v>1070</v>
      </c>
      <c r="E46" s="18">
        <f>IFERROR(VLOOKUP($A:$A,[1]年齢別外国人貼り付け用!$J:$O,2,FALSE),0)</f>
        <v>19</v>
      </c>
      <c r="F46" s="3">
        <f>IFERROR(VLOOKUP($A:$A,[1]年齢別外国人貼り付け用!$J:$O,3,FALSE),0)</f>
        <v>22</v>
      </c>
      <c r="G46" s="19">
        <f>IFERROR(VLOOKUP($A:$A,[1]年齢別外国人貼り付け用!$J:$O,6,FALSE),0)</f>
        <v>41</v>
      </c>
      <c r="H46" s="18">
        <f>IFERROR(VLOOKUP($A:$A,'[1]年齢別日本人+外国人貼り付け用'!$J:$O,2,FALSE),0)</f>
        <v>584</v>
      </c>
      <c r="I46" s="3">
        <f>IFERROR(VLOOKUP($A:$A,'[1]年齢別日本人+外国人貼り付け用'!$J:$O,3,FALSE),0)</f>
        <v>527</v>
      </c>
      <c r="J46" s="19">
        <f>IFERROR(VLOOKUP($A:$A,'[1]年齢別日本人+外国人貼り付け用'!$J:$O,6,FALSE),0)</f>
        <v>1111</v>
      </c>
      <c r="K46" s="2"/>
      <c r="L46" s="17">
        <v>102</v>
      </c>
      <c r="M46" s="18">
        <f>IFERROR(VLOOKUP($L:$L,[1]年齢別日本人貼り付け用!$J:$O,2,FALSE),0)</f>
        <v>1</v>
      </c>
      <c r="N46" s="3">
        <f>IFERROR(VLOOKUP($L:$L,[1]年齢別日本人貼り付け用!$J:$O,3,FALSE),0)</f>
        <v>3</v>
      </c>
      <c r="O46" s="19">
        <f>IFERROR(VLOOKUP($L:$L,[1]年齢別日本人貼り付け用!$J:$O,6,FALSE),0)</f>
        <v>4</v>
      </c>
      <c r="P46" s="18">
        <f>IFERROR(VLOOKUP($L:$L,[1]年齢別外国人貼り付け用!$J:$O,2,FALSE),0)</f>
        <v>0</v>
      </c>
      <c r="Q46" s="3">
        <f>IFERROR(VLOOKUP($L:$L,[1]年齢別外国人貼り付け用!$J:$O,3,FALSE),0)</f>
        <v>0</v>
      </c>
      <c r="R46" s="19">
        <f>IFERROR(VLOOKUP($L:$L,[1]年齢別外国人貼り付け用!$J:$O,6,FALSE),0)</f>
        <v>0</v>
      </c>
      <c r="S46" s="18">
        <f>IFERROR(VLOOKUP($L:$L,'[1]年齢別日本人+外国人貼り付け用'!$J:$O,2,FALSE),0)</f>
        <v>1</v>
      </c>
      <c r="T46" s="3">
        <f>IFERROR(VLOOKUP($L:$L,'[1]年齢別日本人+外国人貼り付け用'!$J:$O,3,FALSE),0)</f>
        <v>3</v>
      </c>
      <c r="U46" s="19">
        <f>IFERROR(VLOOKUP($L:$L,'[1]年齢別日本人+外国人貼り付け用'!$J:$O,6,FALSE),0)</f>
        <v>4</v>
      </c>
    </row>
    <row r="47" spans="1:21" ht="15.75" customHeight="1" x14ac:dyDescent="0.15">
      <c r="A47" s="17">
        <v>43</v>
      </c>
      <c r="B47" s="18">
        <f>IFERROR(VLOOKUP($A:$A,[1]年齢別日本人貼り付け用!$J:$O,2,FALSE),0)</f>
        <v>507</v>
      </c>
      <c r="C47" s="3">
        <f>IFERROR(VLOOKUP($A:$A,[1]年齢別日本人貼り付け用!$J:$O,3,FALSE),0)</f>
        <v>503</v>
      </c>
      <c r="D47" s="19">
        <f>IFERROR(VLOOKUP($A:$A,[1]年齢別日本人貼り付け用!$J:$O,6,FALSE),0)</f>
        <v>1010</v>
      </c>
      <c r="E47" s="18">
        <f>IFERROR(VLOOKUP($A:$A,[1]年齢別外国人貼り付け用!$J:$O,2,FALSE),0)</f>
        <v>8</v>
      </c>
      <c r="F47" s="3">
        <f>IFERROR(VLOOKUP($A:$A,[1]年齢別外国人貼り付け用!$J:$O,3,FALSE),0)</f>
        <v>19</v>
      </c>
      <c r="G47" s="19">
        <f>IFERROR(VLOOKUP($A:$A,[1]年齢別外国人貼り付け用!$J:$O,6,FALSE),0)</f>
        <v>27</v>
      </c>
      <c r="H47" s="18">
        <f>IFERROR(VLOOKUP($A:$A,'[1]年齢別日本人+外国人貼り付け用'!$J:$O,2,FALSE),0)</f>
        <v>515</v>
      </c>
      <c r="I47" s="3">
        <f>IFERROR(VLOOKUP($A:$A,'[1]年齢別日本人+外国人貼り付け用'!$J:$O,3,FALSE),0)</f>
        <v>522</v>
      </c>
      <c r="J47" s="19">
        <f>IFERROR(VLOOKUP($A:$A,'[1]年齢別日本人+外国人貼り付け用'!$J:$O,6,FALSE),0)</f>
        <v>1037</v>
      </c>
      <c r="K47" s="2"/>
      <c r="L47" s="17">
        <v>103</v>
      </c>
      <c r="M47" s="18">
        <f>IFERROR(VLOOKUP($L:$L,[1]年齢別日本人貼り付け用!$J:$O,2,FALSE),0)</f>
        <v>0</v>
      </c>
      <c r="N47" s="3">
        <f>IFERROR(VLOOKUP($L:$L,[1]年齢別日本人貼り付け用!$J:$O,3,FALSE),0)</f>
        <v>2</v>
      </c>
      <c r="O47" s="19">
        <f>IFERROR(VLOOKUP($L:$L,[1]年齢別日本人貼り付け用!$J:$O,6,FALSE),0)</f>
        <v>2</v>
      </c>
      <c r="P47" s="18">
        <f>IFERROR(VLOOKUP($L:$L,[1]年齢別外国人貼り付け用!$J:$O,2,FALSE),0)</f>
        <v>0</v>
      </c>
      <c r="Q47" s="3">
        <f>IFERROR(VLOOKUP($L:$L,[1]年齢別外国人貼り付け用!$J:$O,3,FALSE),0)</f>
        <v>0</v>
      </c>
      <c r="R47" s="19">
        <f>IFERROR(VLOOKUP($L:$L,[1]年齢別外国人貼り付け用!$J:$O,6,FALSE),0)</f>
        <v>0</v>
      </c>
      <c r="S47" s="18">
        <f>IFERROR(VLOOKUP($L:$L,'[1]年齢別日本人+外国人貼り付け用'!$J:$O,2,FALSE),0)</f>
        <v>0</v>
      </c>
      <c r="T47" s="3">
        <f>IFERROR(VLOOKUP($L:$L,'[1]年齢別日本人+外国人貼り付け用'!$J:$O,3,FALSE),0)</f>
        <v>2</v>
      </c>
      <c r="U47" s="19">
        <f>IFERROR(VLOOKUP($L:$L,'[1]年齢別日本人+外国人貼り付け用'!$J:$O,6,FALSE),0)</f>
        <v>2</v>
      </c>
    </row>
    <row r="48" spans="1:21" ht="15.75" customHeight="1" x14ac:dyDescent="0.15">
      <c r="A48" s="17">
        <v>44</v>
      </c>
      <c r="B48" s="18">
        <f>IFERROR(VLOOKUP($A:$A,[1]年齢別日本人貼り付け用!$J:$O,2,FALSE),0)</f>
        <v>568</v>
      </c>
      <c r="C48" s="3">
        <f>IFERROR(VLOOKUP($A:$A,[1]年齢別日本人貼り付け用!$J:$O,3,FALSE),0)</f>
        <v>494</v>
      </c>
      <c r="D48" s="19">
        <f>IFERROR(VLOOKUP($A:$A,[1]年齢別日本人貼り付け用!$J:$O,6,FALSE),0)</f>
        <v>1062</v>
      </c>
      <c r="E48" s="18">
        <f>IFERROR(VLOOKUP($A:$A,[1]年齢別外国人貼り付け用!$J:$O,2,FALSE),0)</f>
        <v>17</v>
      </c>
      <c r="F48" s="3">
        <f>IFERROR(VLOOKUP($A:$A,[1]年齢別外国人貼り付け用!$J:$O,3,FALSE),0)</f>
        <v>13</v>
      </c>
      <c r="G48" s="19">
        <f>IFERROR(VLOOKUP($A:$A,[1]年齢別外国人貼り付け用!$J:$O,6,FALSE),0)</f>
        <v>30</v>
      </c>
      <c r="H48" s="18">
        <f>IFERROR(VLOOKUP($A:$A,'[1]年齢別日本人+外国人貼り付け用'!$J:$O,2,FALSE),0)</f>
        <v>585</v>
      </c>
      <c r="I48" s="3">
        <f>IFERROR(VLOOKUP($A:$A,'[1]年齢別日本人+外国人貼り付け用'!$J:$O,3,FALSE),0)</f>
        <v>507</v>
      </c>
      <c r="J48" s="19">
        <f>IFERROR(VLOOKUP($A:$A,'[1]年齢別日本人+外国人貼り付け用'!$J:$O,6,FALSE),0)</f>
        <v>1092</v>
      </c>
      <c r="K48" s="2"/>
      <c r="L48" s="17">
        <v>104</v>
      </c>
      <c r="M48" s="18">
        <f>IFERROR(VLOOKUP($L:$L,[1]年齢別日本人貼り付け用!$J:$O,2,FALSE),0)</f>
        <v>0</v>
      </c>
      <c r="N48" s="3">
        <f>IFERROR(VLOOKUP($L:$L,[1]年齢別日本人貼り付け用!$J:$O,3,FALSE),0)</f>
        <v>0</v>
      </c>
      <c r="O48" s="19">
        <f>IFERROR(VLOOKUP($L:$L,[1]年齢別日本人貼り付け用!$J:$O,6,FALSE),0)</f>
        <v>0</v>
      </c>
      <c r="P48" s="18">
        <f>IFERROR(VLOOKUP($L:$L,[1]年齢別外国人貼り付け用!$J:$O,2,FALSE),0)</f>
        <v>0</v>
      </c>
      <c r="Q48" s="3">
        <f>IFERROR(VLOOKUP($L:$L,[1]年齢別外国人貼り付け用!$J:$O,3,FALSE),0)</f>
        <v>0</v>
      </c>
      <c r="R48" s="19">
        <f>IFERROR(VLOOKUP($L:$L,[1]年齢別外国人貼り付け用!$J:$O,6,FALSE),0)</f>
        <v>0</v>
      </c>
      <c r="S48" s="18">
        <f>IFERROR(VLOOKUP($L:$L,'[1]年齢別日本人+外国人貼り付け用'!$J:$O,2,FALSE),0)</f>
        <v>0</v>
      </c>
      <c r="T48" s="3">
        <f>IFERROR(VLOOKUP($L:$L,'[1]年齢別日本人+外国人貼り付け用'!$J:$O,3,FALSE),0)</f>
        <v>0</v>
      </c>
      <c r="U48" s="19">
        <f>IFERROR(VLOOKUP($L:$L,'[1]年齢別日本人+外国人貼り付け用'!$J:$O,6,FALSE),0)</f>
        <v>0</v>
      </c>
    </row>
    <row r="49" spans="1:21" ht="15.75" customHeight="1" x14ac:dyDescent="0.15">
      <c r="A49" s="17">
        <v>45</v>
      </c>
      <c r="B49" s="18">
        <f>IFERROR(VLOOKUP($A:$A,[1]年齢別日本人貼り付け用!$J:$O,2,FALSE),0)</f>
        <v>588</v>
      </c>
      <c r="C49" s="3">
        <f>IFERROR(VLOOKUP($A:$A,[1]年齢別日本人貼り付け用!$J:$O,3,FALSE),0)</f>
        <v>582</v>
      </c>
      <c r="D49" s="19">
        <f>IFERROR(VLOOKUP($A:$A,[1]年齢別日本人貼り付け用!$J:$O,6,FALSE),0)</f>
        <v>1170</v>
      </c>
      <c r="E49" s="18">
        <f>IFERROR(VLOOKUP($A:$A,[1]年齢別外国人貼り付け用!$J:$O,2,FALSE),0)</f>
        <v>13</v>
      </c>
      <c r="F49" s="3">
        <f>IFERROR(VLOOKUP($A:$A,[1]年齢別外国人貼り付け用!$J:$O,3,FALSE),0)</f>
        <v>24</v>
      </c>
      <c r="G49" s="19">
        <f>IFERROR(VLOOKUP($A:$A,[1]年齢別外国人貼り付け用!$J:$O,6,FALSE),0)</f>
        <v>37</v>
      </c>
      <c r="H49" s="18">
        <f>IFERROR(VLOOKUP($A:$A,'[1]年齢別日本人+外国人貼り付け用'!$J:$O,2,FALSE),0)</f>
        <v>601</v>
      </c>
      <c r="I49" s="3">
        <f>IFERROR(VLOOKUP($A:$A,'[1]年齢別日本人+外国人貼り付け用'!$J:$O,3,FALSE),0)</f>
        <v>606</v>
      </c>
      <c r="J49" s="19">
        <f>IFERROR(VLOOKUP($A:$A,'[1]年齢別日本人+外国人貼り付け用'!$J:$O,6,FALSE),0)</f>
        <v>1207</v>
      </c>
      <c r="K49" s="2"/>
      <c r="L49" s="17">
        <v>105</v>
      </c>
      <c r="M49" s="18">
        <f>IFERROR(VLOOKUP($L:$L,[1]年齢別日本人貼り付け用!$J:$O,2,FALSE),0)</f>
        <v>0</v>
      </c>
      <c r="N49" s="3">
        <f>IFERROR(VLOOKUP($L:$L,[1]年齢別日本人貼り付け用!$J:$O,3,FALSE),0)</f>
        <v>0</v>
      </c>
      <c r="O49" s="19">
        <f>IFERROR(VLOOKUP($L:$L,[1]年齢別日本人貼り付け用!$J:$O,6,FALSE),0)</f>
        <v>0</v>
      </c>
      <c r="P49" s="18">
        <f>IFERROR(VLOOKUP($L:$L,[1]年齢別外国人貼り付け用!$J:$O,2,FALSE),0)</f>
        <v>0</v>
      </c>
      <c r="Q49" s="3">
        <f>IFERROR(VLOOKUP($L:$L,[1]年齢別外国人貼り付け用!$J:$O,3,FALSE),0)</f>
        <v>0</v>
      </c>
      <c r="R49" s="19">
        <f>IFERROR(VLOOKUP($L:$L,[1]年齢別外国人貼り付け用!$J:$O,6,FALSE),0)</f>
        <v>0</v>
      </c>
      <c r="S49" s="18">
        <f>IFERROR(VLOOKUP($L:$L,'[1]年齢別日本人+外国人貼り付け用'!$J:$O,2,FALSE),0)</f>
        <v>0</v>
      </c>
      <c r="T49" s="3">
        <f>IFERROR(VLOOKUP($L:$L,'[1]年齢別日本人+外国人貼り付け用'!$J:$O,3,FALSE),0)</f>
        <v>0</v>
      </c>
      <c r="U49" s="19">
        <f>IFERROR(VLOOKUP($L:$L,'[1]年齢別日本人+外国人貼り付け用'!$J:$O,6,FALSE),0)</f>
        <v>0</v>
      </c>
    </row>
    <row r="50" spans="1:21" ht="15.75" customHeight="1" x14ac:dyDescent="0.15">
      <c r="A50" s="17">
        <v>46</v>
      </c>
      <c r="B50" s="18">
        <f>IFERROR(VLOOKUP($A:$A,[1]年齢別日本人貼り付け用!$J:$O,2,FALSE),0)</f>
        <v>615</v>
      </c>
      <c r="C50" s="3">
        <f>IFERROR(VLOOKUP($A:$A,[1]年齢別日本人貼り付け用!$J:$O,3,FALSE),0)</f>
        <v>530</v>
      </c>
      <c r="D50" s="19">
        <f>IFERROR(VLOOKUP($A:$A,[1]年齢別日本人貼り付け用!$J:$O,6,FALSE),0)</f>
        <v>1145</v>
      </c>
      <c r="E50" s="18">
        <f>IFERROR(VLOOKUP($A:$A,[1]年齢別外国人貼り付け用!$J:$O,2,FALSE),0)</f>
        <v>20</v>
      </c>
      <c r="F50" s="3">
        <f>IFERROR(VLOOKUP($A:$A,[1]年齢別外国人貼り付け用!$J:$O,3,FALSE),0)</f>
        <v>19</v>
      </c>
      <c r="G50" s="19">
        <f>IFERROR(VLOOKUP($A:$A,[1]年齢別外国人貼り付け用!$J:$O,6,FALSE),0)</f>
        <v>39</v>
      </c>
      <c r="H50" s="18">
        <f>IFERROR(VLOOKUP($A:$A,'[1]年齢別日本人+外国人貼り付け用'!$J:$O,2,FALSE),0)</f>
        <v>635</v>
      </c>
      <c r="I50" s="3">
        <f>IFERROR(VLOOKUP($A:$A,'[1]年齢別日本人+外国人貼り付け用'!$J:$O,3,FALSE),0)</f>
        <v>549</v>
      </c>
      <c r="J50" s="19">
        <f>IFERROR(VLOOKUP($A:$A,'[1]年齢別日本人+外国人貼り付け用'!$J:$O,6,FALSE),0)</f>
        <v>1184</v>
      </c>
      <c r="K50" s="2"/>
      <c r="L50" s="17">
        <v>106</v>
      </c>
      <c r="M50" s="18">
        <f>IFERROR(VLOOKUP($L:$L,[1]年齢別日本人貼り付け用!$J:$O,2,FALSE),0)</f>
        <v>0</v>
      </c>
      <c r="N50" s="3">
        <f>IFERROR(VLOOKUP($L:$L,[1]年齢別日本人貼り付け用!$J:$O,3,FALSE),0)</f>
        <v>1</v>
      </c>
      <c r="O50" s="19">
        <f>IFERROR(VLOOKUP($L:$L,[1]年齢別日本人貼り付け用!$J:$O,6,FALSE),0)</f>
        <v>1</v>
      </c>
      <c r="P50" s="18">
        <f>IFERROR(VLOOKUP($L:$L,[1]年齢別外国人貼り付け用!$J:$O,2,FALSE),0)</f>
        <v>0</v>
      </c>
      <c r="Q50" s="3">
        <f>IFERROR(VLOOKUP($L:$L,[1]年齢別外国人貼り付け用!$J:$O,3,FALSE),0)</f>
        <v>0</v>
      </c>
      <c r="R50" s="19">
        <f>IFERROR(VLOOKUP($L:$L,[1]年齢別外国人貼り付け用!$J:$O,6,FALSE),0)</f>
        <v>0</v>
      </c>
      <c r="S50" s="18">
        <f>IFERROR(VLOOKUP($L:$L,'[1]年齢別日本人+外国人貼り付け用'!$J:$O,2,FALSE),0)</f>
        <v>0</v>
      </c>
      <c r="T50" s="3">
        <f>IFERROR(VLOOKUP($L:$L,'[1]年齢別日本人+外国人貼り付け用'!$J:$O,3,FALSE),0)</f>
        <v>1</v>
      </c>
      <c r="U50" s="19">
        <f>IFERROR(VLOOKUP($L:$L,'[1]年齢別日本人+外国人貼り付け用'!$J:$O,6,FALSE),0)</f>
        <v>1</v>
      </c>
    </row>
    <row r="51" spans="1:21" ht="15.75" customHeight="1" x14ac:dyDescent="0.15">
      <c r="A51" s="17">
        <v>47</v>
      </c>
      <c r="B51" s="18">
        <f>IFERROR(VLOOKUP($A:$A,[1]年齢別日本人貼り付け用!$J:$O,2,FALSE),0)</f>
        <v>615</v>
      </c>
      <c r="C51" s="3">
        <f>IFERROR(VLOOKUP($A:$A,[1]年齢別日本人貼り付け用!$J:$O,3,FALSE),0)</f>
        <v>604</v>
      </c>
      <c r="D51" s="19">
        <f>IFERROR(VLOOKUP($A:$A,[1]年齢別日本人貼り付け用!$J:$O,6,FALSE),0)</f>
        <v>1219</v>
      </c>
      <c r="E51" s="18">
        <f>IFERROR(VLOOKUP($A:$A,[1]年齢別外国人貼り付け用!$J:$O,2,FALSE),0)</f>
        <v>12</v>
      </c>
      <c r="F51" s="3">
        <f>IFERROR(VLOOKUP($A:$A,[1]年齢別外国人貼り付け用!$J:$O,3,FALSE),0)</f>
        <v>18</v>
      </c>
      <c r="G51" s="19">
        <f>IFERROR(VLOOKUP($A:$A,[1]年齢別外国人貼り付け用!$J:$O,6,FALSE),0)</f>
        <v>30</v>
      </c>
      <c r="H51" s="18">
        <f>IFERROR(VLOOKUP($A:$A,'[1]年齢別日本人+外国人貼り付け用'!$J:$O,2,FALSE),0)</f>
        <v>627</v>
      </c>
      <c r="I51" s="3">
        <f>IFERROR(VLOOKUP($A:$A,'[1]年齢別日本人+外国人貼り付け用'!$J:$O,3,FALSE),0)</f>
        <v>622</v>
      </c>
      <c r="J51" s="19">
        <f>IFERROR(VLOOKUP($A:$A,'[1]年齢別日本人+外国人貼り付け用'!$J:$O,6,FALSE),0)</f>
        <v>1249</v>
      </c>
      <c r="K51" s="2"/>
      <c r="L51" s="17">
        <v>107</v>
      </c>
      <c r="M51" s="18">
        <f>IFERROR(VLOOKUP($L:$L,[1]年齢別日本人貼り付け用!$J:$O,2,FALSE),0)</f>
        <v>0</v>
      </c>
      <c r="N51" s="3">
        <f>IFERROR(VLOOKUP($L:$L,[1]年齢別日本人貼り付け用!$J:$O,3,FALSE),0)</f>
        <v>0</v>
      </c>
      <c r="O51" s="19">
        <f>IFERROR(VLOOKUP($L:$L,[1]年齢別日本人貼り付け用!$J:$O,6,FALSE),0)</f>
        <v>0</v>
      </c>
      <c r="P51" s="18">
        <f>IFERROR(VLOOKUP($L:$L,[1]年齢別外国人貼り付け用!$J:$O,2,FALSE),0)</f>
        <v>0</v>
      </c>
      <c r="Q51" s="3">
        <f>IFERROR(VLOOKUP($L:$L,[1]年齢別外国人貼り付け用!$J:$O,3,FALSE),0)</f>
        <v>0</v>
      </c>
      <c r="R51" s="19">
        <f>IFERROR(VLOOKUP($L:$L,[1]年齢別外国人貼り付け用!$J:$O,6,FALSE),0)</f>
        <v>0</v>
      </c>
      <c r="S51" s="18">
        <f>IFERROR(VLOOKUP($L:$L,'[1]年齢別日本人+外国人貼り付け用'!$J:$O,2,FALSE),0)</f>
        <v>0</v>
      </c>
      <c r="T51" s="3">
        <f>IFERROR(VLOOKUP($L:$L,'[1]年齢別日本人+外国人貼り付け用'!$J:$O,3,FALSE),0)</f>
        <v>0</v>
      </c>
      <c r="U51" s="19">
        <f>IFERROR(VLOOKUP($L:$L,'[1]年齢別日本人+外国人貼り付け用'!$J:$O,6,FALSE),0)</f>
        <v>0</v>
      </c>
    </row>
    <row r="52" spans="1:21" ht="15.75" customHeight="1" x14ac:dyDescent="0.15">
      <c r="A52" s="17">
        <v>48</v>
      </c>
      <c r="B52" s="18">
        <f>IFERROR(VLOOKUP($A:$A,[1]年齢別日本人貼り付け用!$J:$O,2,FALSE),0)</f>
        <v>670</v>
      </c>
      <c r="C52" s="3">
        <f>IFERROR(VLOOKUP($A:$A,[1]年齢別日本人貼り付け用!$J:$O,3,FALSE),0)</f>
        <v>622</v>
      </c>
      <c r="D52" s="19">
        <f>IFERROR(VLOOKUP($A:$A,[1]年齢別日本人貼り付け用!$J:$O,6,FALSE),0)</f>
        <v>1292</v>
      </c>
      <c r="E52" s="18">
        <f>IFERROR(VLOOKUP($A:$A,[1]年齢別外国人貼り付け用!$J:$O,2,FALSE),0)</f>
        <v>12</v>
      </c>
      <c r="F52" s="3">
        <f>IFERROR(VLOOKUP($A:$A,[1]年齢別外国人貼り付け用!$J:$O,3,FALSE),0)</f>
        <v>21</v>
      </c>
      <c r="G52" s="19">
        <f>IFERROR(VLOOKUP($A:$A,[1]年齢別外国人貼り付け用!$J:$O,6,FALSE),0)</f>
        <v>33</v>
      </c>
      <c r="H52" s="18">
        <f>IFERROR(VLOOKUP($A:$A,'[1]年齢別日本人+外国人貼り付け用'!$J:$O,2,FALSE),0)</f>
        <v>682</v>
      </c>
      <c r="I52" s="3">
        <f>IFERROR(VLOOKUP($A:$A,'[1]年齢別日本人+外国人貼り付け用'!$J:$O,3,FALSE),0)</f>
        <v>643</v>
      </c>
      <c r="J52" s="19">
        <f>IFERROR(VLOOKUP($A:$A,'[1]年齢別日本人+外国人貼り付け用'!$J:$O,6,FALSE),0)</f>
        <v>1325</v>
      </c>
      <c r="K52" s="2"/>
      <c r="L52" s="17">
        <v>108</v>
      </c>
      <c r="M52" s="18">
        <f>IFERROR(VLOOKUP($L:$L,[1]年齢別日本人貼り付け用!$J:$O,2,FALSE),0)</f>
        <v>0</v>
      </c>
      <c r="N52" s="3">
        <f>IFERROR(VLOOKUP($L:$L,[1]年齢別日本人貼り付け用!$J:$O,3,FALSE),0)</f>
        <v>0</v>
      </c>
      <c r="O52" s="19">
        <f>IFERROR(VLOOKUP($L:$L,[1]年齢別日本人貼り付け用!$J:$O,6,FALSE),0)</f>
        <v>0</v>
      </c>
      <c r="P52" s="18">
        <f>IFERROR(VLOOKUP($L:$L,[1]年齢別外国人貼り付け用!$J:$O,2,FALSE),0)</f>
        <v>0</v>
      </c>
      <c r="Q52" s="3">
        <f>IFERROR(VLOOKUP($L:$L,[1]年齢別外国人貼り付け用!$J:$O,3,FALSE),0)</f>
        <v>0</v>
      </c>
      <c r="R52" s="19">
        <f>IFERROR(VLOOKUP($L:$L,[1]年齢別外国人貼り付け用!$J:$O,6,FALSE),0)</f>
        <v>0</v>
      </c>
      <c r="S52" s="18">
        <f>IFERROR(VLOOKUP($L:$L,'[1]年齢別日本人+外国人貼り付け用'!$J:$O,2,FALSE),0)</f>
        <v>0</v>
      </c>
      <c r="T52" s="3">
        <f>IFERROR(VLOOKUP($L:$L,'[1]年齢別日本人+外国人貼り付け用'!$J:$O,3,FALSE),0)</f>
        <v>0</v>
      </c>
      <c r="U52" s="19">
        <f>IFERROR(VLOOKUP($L:$L,'[1]年齢別日本人+外国人貼り付け用'!$J:$O,6,FALSE),0)</f>
        <v>0</v>
      </c>
    </row>
    <row r="53" spans="1:21" ht="15.75" customHeight="1" x14ac:dyDescent="0.15">
      <c r="A53" s="17">
        <v>49</v>
      </c>
      <c r="B53" s="18">
        <f>IFERROR(VLOOKUP($A:$A,[1]年齢別日本人貼り付け用!$J:$O,2,FALSE),0)</f>
        <v>750</v>
      </c>
      <c r="C53" s="3">
        <f>IFERROR(VLOOKUP($A:$A,[1]年齢別日本人貼り付け用!$J:$O,3,FALSE),0)</f>
        <v>671</v>
      </c>
      <c r="D53" s="19">
        <f>IFERROR(VLOOKUP($A:$A,[1]年齢別日本人貼り付け用!$J:$O,6,FALSE),0)</f>
        <v>1421</v>
      </c>
      <c r="E53" s="18">
        <f>IFERROR(VLOOKUP($A:$A,[1]年齢別外国人貼り付け用!$J:$O,2,FALSE),0)</f>
        <v>10</v>
      </c>
      <c r="F53" s="3">
        <f>IFERROR(VLOOKUP($A:$A,[1]年齢別外国人貼り付け用!$J:$O,3,FALSE),0)</f>
        <v>14</v>
      </c>
      <c r="G53" s="19">
        <f>IFERROR(VLOOKUP($A:$A,[1]年齢別外国人貼り付け用!$J:$O,6,FALSE),0)</f>
        <v>24</v>
      </c>
      <c r="H53" s="18">
        <f>IFERROR(VLOOKUP($A:$A,'[1]年齢別日本人+外国人貼り付け用'!$J:$O,2,FALSE),0)</f>
        <v>760</v>
      </c>
      <c r="I53" s="3">
        <f>IFERROR(VLOOKUP($A:$A,'[1]年齢別日本人+外国人貼り付け用'!$J:$O,3,FALSE),0)</f>
        <v>685</v>
      </c>
      <c r="J53" s="19">
        <f>IFERROR(VLOOKUP($A:$A,'[1]年齢別日本人+外国人貼り付け用'!$J:$O,6,FALSE),0)</f>
        <v>1445</v>
      </c>
      <c r="K53" s="2"/>
      <c r="L53" s="17">
        <v>109</v>
      </c>
      <c r="M53" s="18">
        <f>IFERROR(VLOOKUP($L:$L,[1]年齢別日本人貼り付け用!$J:$O,2,FALSE),0)</f>
        <v>0</v>
      </c>
      <c r="N53" s="3">
        <f>IFERROR(VLOOKUP($L:$L,[1]年齢別日本人貼り付け用!$J:$O,3,FALSE),0)</f>
        <v>0</v>
      </c>
      <c r="O53" s="19">
        <f>IFERROR(VLOOKUP($L:$L,[1]年齢別日本人貼り付け用!$J:$O,6,FALSE),0)</f>
        <v>0</v>
      </c>
      <c r="P53" s="18">
        <f>IFERROR(VLOOKUP($L:$L,[1]年齢別外国人貼り付け用!$J:$O,2,FALSE),0)</f>
        <v>0</v>
      </c>
      <c r="Q53" s="3">
        <f>IFERROR(VLOOKUP($L:$L,[1]年齢別外国人貼り付け用!$J:$O,3,FALSE),0)</f>
        <v>0</v>
      </c>
      <c r="R53" s="19">
        <f>IFERROR(VLOOKUP($L:$L,[1]年齢別外国人貼り付け用!$J:$O,6,FALSE),0)</f>
        <v>0</v>
      </c>
      <c r="S53" s="18">
        <f>IFERROR(VLOOKUP($L:$L,'[1]年齢別日本人+外国人貼り付け用'!$J:$O,2,FALSE),0)</f>
        <v>0</v>
      </c>
      <c r="T53" s="3">
        <f>IFERROR(VLOOKUP($L:$L,'[1]年齢別日本人+外国人貼り付け用'!$J:$O,3,FALSE),0)</f>
        <v>0</v>
      </c>
      <c r="U53" s="19">
        <f>IFERROR(VLOOKUP($L:$L,'[1]年齢別日本人+外国人貼り付け用'!$J:$O,6,FALSE),0)</f>
        <v>0</v>
      </c>
    </row>
    <row r="54" spans="1:21" ht="15.75" customHeight="1" x14ac:dyDescent="0.15">
      <c r="A54" s="17">
        <v>50</v>
      </c>
      <c r="B54" s="18">
        <f>IFERROR(VLOOKUP($A:$A,[1]年齢別日本人貼り付け用!$J:$O,2,FALSE),0)</f>
        <v>784</v>
      </c>
      <c r="C54" s="3">
        <f>IFERROR(VLOOKUP($A:$A,[1]年齢別日本人貼り付け用!$J:$O,3,FALSE),0)</f>
        <v>740</v>
      </c>
      <c r="D54" s="19">
        <f>IFERROR(VLOOKUP($A:$A,[1]年齢別日本人貼り付け用!$J:$O,6,FALSE),0)</f>
        <v>1524</v>
      </c>
      <c r="E54" s="18">
        <f>IFERROR(VLOOKUP($A:$A,[1]年齢別外国人貼り付け用!$J:$O,2,FALSE),0)</f>
        <v>8</v>
      </c>
      <c r="F54" s="3">
        <f>IFERROR(VLOOKUP($A:$A,[1]年齢別外国人貼り付け用!$J:$O,3,FALSE),0)</f>
        <v>14</v>
      </c>
      <c r="G54" s="19">
        <f>IFERROR(VLOOKUP($A:$A,[1]年齢別外国人貼り付け用!$J:$O,6,FALSE),0)</f>
        <v>22</v>
      </c>
      <c r="H54" s="18">
        <f>IFERROR(VLOOKUP($A:$A,'[1]年齢別日本人+外国人貼り付け用'!$J:$O,2,FALSE),0)</f>
        <v>792</v>
      </c>
      <c r="I54" s="3">
        <f>IFERROR(VLOOKUP($A:$A,'[1]年齢別日本人+外国人貼り付け用'!$J:$O,3,FALSE),0)</f>
        <v>754</v>
      </c>
      <c r="J54" s="19">
        <f>IFERROR(VLOOKUP($A:$A,'[1]年齢別日本人+外国人貼り付け用'!$J:$O,6,FALSE),0)</f>
        <v>1546</v>
      </c>
      <c r="K54" s="2"/>
      <c r="L54" s="17">
        <v>110</v>
      </c>
      <c r="M54" s="18">
        <f>IFERROR(VLOOKUP($L:$L,[1]年齢別日本人貼り付け用!$J:$O,2,FALSE),0)</f>
        <v>0</v>
      </c>
      <c r="N54" s="3">
        <f>IFERROR(VLOOKUP($L:$L,[1]年齢別日本人貼り付け用!$J:$O,3,FALSE),0)</f>
        <v>0</v>
      </c>
      <c r="O54" s="19">
        <f>IFERROR(VLOOKUP($L:$L,[1]年齢別日本人貼り付け用!$J:$O,6,FALSE),0)</f>
        <v>0</v>
      </c>
      <c r="P54" s="18">
        <f>IFERROR(VLOOKUP($L:$L,[1]年齢別外国人貼り付け用!$J:$O,2,FALSE),0)</f>
        <v>0</v>
      </c>
      <c r="Q54" s="3">
        <f>IFERROR(VLOOKUP($L:$L,[1]年齢別外国人貼り付け用!$J:$O,3,FALSE),0)</f>
        <v>0</v>
      </c>
      <c r="R54" s="19">
        <f>IFERROR(VLOOKUP($L:$L,[1]年齢別外国人貼り付け用!$J:$O,6,FALSE),0)</f>
        <v>0</v>
      </c>
      <c r="S54" s="18">
        <f>IFERROR(VLOOKUP($L:$L,'[1]年齢別日本人+外国人貼り付け用'!$J:$O,2,FALSE),0)</f>
        <v>0</v>
      </c>
      <c r="T54" s="3">
        <f>IFERROR(VLOOKUP($L:$L,'[1]年齢別日本人+外国人貼り付け用'!$J:$O,3,FALSE),0)</f>
        <v>0</v>
      </c>
      <c r="U54" s="19">
        <f>IFERROR(VLOOKUP($L:$L,'[1]年齢別日本人+外国人貼り付け用'!$J:$O,6,FALSE),0)</f>
        <v>0</v>
      </c>
    </row>
    <row r="55" spans="1:21" ht="15.75" customHeight="1" x14ac:dyDescent="0.15">
      <c r="A55" s="17">
        <v>51</v>
      </c>
      <c r="B55" s="18">
        <f>IFERROR(VLOOKUP($A:$A,[1]年齢別日本人貼り付け用!$J:$O,2,FALSE),0)</f>
        <v>859</v>
      </c>
      <c r="C55" s="3">
        <f>IFERROR(VLOOKUP($A:$A,[1]年齢別日本人貼り付け用!$J:$O,3,FALSE),0)</f>
        <v>695</v>
      </c>
      <c r="D55" s="19">
        <f>IFERROR(VLOOKUP($A:$A,[1]年齢別日本人貼り付け用!$J:$O,6,FALSE),0)</f>
        <v>1554</v>
      </c>
      <c r="E55" s="18">
        <f>IFERROR(VLOOKUP($A:$A,[1]年齢別外国人貼り付け用!$J:$O,2,FALSE),0)</f>
        <v>10</v>
      </c>
      <c r="F55" s="3">
        <f>IFERROR(VLOOKUP($A:$A,[1]年齢別外国人貼り付け用!$J:$O,3,FALSE),0)</f>
        <v>12</v>
      </c>
      <c r="G55" s="19">
        <f>IFERROR(VLOOKUP($A:$A,[1]年齢別外国人貼り付け用!$J:$O,6,FALSE),0)</f>
        <v>22</v>
      </c>
      <c r="H55" s="18">
        <f>IFERROR(VLOOKUP($A:$A,'[1]年齢別日本人+外国人貼り付け用'!$J:$O,2,FALSE),0)</f>
        <v>869</v>
      </c>
      <c r="I55" s="3">
        <f>IFERROR(VLOOKUP($A:$A,'[1]年齢別日本人+外国人貼り付け用'!$J:$O,3,FALSE),0)</f>
        <v>707</v>
      </c>
      <c r="J55" s="19">
        <f>IFERROR(VLOOKUP($A:$A,'[1]年齢別日本人+外国人貼り付け用'!$J:$O,6,FALSE),0)</f>
        <v>1576</v>
      </c>
      <c r="K55" s="2"/>
      <c r="L55" s="17">
        <v>111</v>
      </c>
      <c r="M55" s="18">
        <f>IFERROR(VLOOKUP($L:$L,[1]年齢別日本人貼り付け用!$J:$O,2,FALSE),0)</f>
        <v>0</v>
      </c>
      <c r="N55" s="3">
        <f>IFERROR(VLOOKUP($L:$L,[1]年齢別日本人貼り付け用!$J:$O,3,FALSE),0)</f>
        <v>0</v>
      </c>
      <c r="O55" s="19">
        <f>IFERROR(VLOOKUP($L:$L,[1]年齢別日本人貼り付け用!$J:$O,6,FALSE),0)</f>
        <v>0</v>
      </c>
      <c r="P55" s="18">
        <f>IFERROR(VLOOKUP($L:$L,[1]年齢別外国人貼り付け用!$J:$O,2,FALSE),0)</f>
        <v>0</v>
      </c>
      <c r="Q55" s="3">
        <f>IFERROR(VLOOKUP($L:$L,[1]年齢別外国人貼り付け用!$J:$O,3,FALSE),0)</f>
        <v>0</v>
      </c>
      <c r="R55" s="19">
        <f>IFERROR(VLOOKUP($L:$L,[1]年齢別外国人貼り付け用!$J:$O,6,FALSE),0)</f>
        <v>0</v>
      </c>
      <c r="S55" s="18">
        <f>IFERROR(VLOOKUP($L:$L,'[1]年齢別日本人+外国人貼り付け用'!$J:$O,2,FALSE),0)</f>
        <v>0</v>
      </c>
      <c r="T55" s="3">
        <f>IFERROR(VLOOKUP($L:$L,'[1]年齢別日本人+外国人貼り付け用'!$J:$O,3,FALSE),0)</f>
        <v>0</v>
      </c>
      <c r="U55" s="19">
        <f>IFERROR(VLOOKUP($L:$L,'[1]年齢別日本人+外国人貼り付け用'!$J:$O,6,FALSE),0)</f>
        <v>0</v>
      </c>
    </row>
    <row r="56" spans="1:21" ht="15.75" customHeight="1" x14ac:dyDescent="0.15">
      <c r="A56" s="17">
        <v>52</v>
      </c>
      <c r="B56" s="18">
        <f>IFERROR(VLOOKUP($A:$A,[1]年齢別日本人貼り付け用!$J:$O,2,FALSE),0)</f>
        <v>809</v>
      </c>
      <c r="C56" s="3">
        <f>IFERROR(VLOOKUP($A:$A,[1]年齢別日本人貼り付け用!$J:$O,3,FALSE),0)</f>
        <v>727</v>
      </c>
      <c r="D56" s="19">
        <f>IFERROR(VLOOKUP($A:$A,[1]年齢別日本人貼り付け用!$J:$O,6,FALSE),0)</f>
        <v>1536</v>
      </c>
      <c r="E56" s="18">
        <f>IFERROR(VLOOKUP($A:$A,[1]年齢別外国人貼り付け用!$J:$O,2,FALSE),0)</f>
        <v>6</v>
      </c>
      <c r="F56" s="3">
        <f>IFERROR(VLOOKUP($A:$A,[1]年齢別外国人貼り付け用!$J:$O,3,FALSE),0)</f>
        <v>14</v>
      </c>
      <c r="G56" s="19">
        <f>IFERROR(VLOOKUP($A:$A,[1]年齢別外国人貼り付け用!$J:$O,6,FALSE),0)</f>
        <v>20</v>
      </c>
      <c r="H56" s="18">
        <f>IFERROR(VLOOKUP($A:$A,'[1]年齢別日本人+外国人貼り付け用'!$J:$O,2,FALSE),0)</f>
        <v>815</v>
      </c>
      <c r="I56" s="3">
        <f>IFERROR(VLOOKUP($A:$A,'[1]年齢別日本人+外国人貼り付け用'!$J:$O,3,FALSE),0)</f>
        <v>741</v>
      </c>
      <c r="J56" s="19">
        <f>IFERROR(VLOOKUP($A:$A,'[1]年齢別日本人+外国人貼り付け用'!$J:$O,6,FALSE),0)</f>
        <v>1556</v>
      </c>
      <c r="K56" s="2"/>
      <c r="L56" s="17">
        <v>112</v>
      </c>
      <c r="M56" s="18">
        <f>IFERROR(VLOOKUP($L:$L,[1]年齢別日本人貼り付け用!$J:$O,2,FALSE),0)</f>
        <v>0</v>
      </c>
      <c r="N56" s="3">
        <f>IFERROR(VLOOKUP($L:$L,[1]年齢別日本人貼り付け用!$J:$O,3,FALSE),0)</f>
        <v>0</v>
      </c>
      <c r="O56" s="19">
        <f>IFERROR(VLOOKUP($L:$L,[1]年齢別日本人貼り付け用!$J:$O,6,FALSE),0)</f>
        <v>0</v>
      </c>
      <c r="P56" s="18">
        <f>IFERROR(VLOOKUP($L:$L,[1]年齢別外国人貼り付け用!$J:$O,2,FALSE),0)</f>
        <v>0</v>
      </c>
      <c r="Q56" s="3">
        <f>IFERROR(VLOOKUP($L:$L,[1]年齢別外国人貼り付け用!$J:$O,3,FALSE),0)</f>
        <v>0</v>
      </c>
      <c r="R56" s="19">
        <f>IFERROR(VLOOKUP($L:$L,[1]年齢別外国人貼り付け用!$J:$O,6,FALSE),0)</f>
        <v>0</v>
      </c>
      <c r="S56" s="18">
        <f>IFERROR(VLOOKUP($L:$L,'[1]年齢別日本人+外国人貼り付け用'!$J:$O,2,FALSE),0)</f>
        <v>0</v>
      </c>
      <c r="T56" s="3">
        <f>IFERROR(VLOOKUP($L:$L,'[1]年齢別日本人+外国人貼り付け用'!$J:$O,3,FALSE),0)</f>
        <v>0</v>
      </c>
      <c r="U56" s="19">
        <f>IFERROR(VLOOKUP($L:$L,'[1]年齢別日本人+外国人貼り付け用'!$J:$O,6,FALSE),0)</f>
        <v>0</v>
      </c>
    </row>
    <row r="57" spans="1:21" ht="15.75" customHeight="1" x14ac:dyDescent="0.15">
      <c r="A57" s="17">
        <v>53</v>
      </c>
      <c r="B57" s="18">
        <f>IFERROR(VLOOKUP($A:$A,[1]年齢別日本人貼り付け用!$J:$O,2,FALSE),0)</f>
        <v>778</v>
      </c>
      <c r="C57" s="3">
        <f>IFERROR(VLOOKUP($A:$A,[1]年齢別日本人貼り付け用!$J:$O,3,FALSE),0)</f>
        <v>716</v>
      </c>
      <c r="D57" s="19">
        <f>IFERROR(VLOOKUP($A:$A,[1]年齢別日本人貼り付け用!$J:$O,6,FALSE),0)</f>
        <v>1494</v>
      </c>
      <c r="E57" s="18">
        <f>IFERROR(VLOOKUP($A:$A,[1]年齢別外国人貼り付け用!$J:$O,2,FALSE),0)</f>
        <v>4</v>
      </c>
      <c r="F57" s="3">
        <f>IFERROR(VLOOKUP($A:$A,[1]年齢別外国人貼り付け用!$J:$O,3,FALSE),0)</f>
        <v>13</v>
      </c>
      <c r="G57" s="19">
        <f>IFERROR(VLOOKUP($A:$A,[1]年齢別外国人貼り付け用!$J:$O,6,FALSE),0)</f>
        <v>17</v>
      </c>
      <c r="H57" s="18">
        <f>IFERROR(VLOOKUP($A:$A,'[1]年齢別日本人+外国人貼り付け用'!$J:$O,2,FALSE),0)</f>
        <v>782</v>
      </c>
      <c r="I57" s="3">
        <f>IFERROR(VLOOKUP($A:$A,'[1]年齢別日本人+外国人貼り付け用'!$J:$O,3,FALSE),0)</f>
        <v>729</v>
      </c>
      <c r="J57" s="19">
        <f>IFERROR(VLOOKUP($A:$A,'[1]年齢別日本人+外国人貼り付け用'!$J:$O,6,FALSE),0)</f>
        <v>1511</v>
      </c>
      <c r="K57" s="2"/>
      <c r="L57" s="17">
        <v>113</v>
      </c>
      <c r="M57" s="18">
        <f>IFERROR(VLOOKUP($L:$L,[1]年齢別日本人貼り付け用!$J:$O,2,FALSE),0)</f>
        <v>0</v>
      </c>
      <c r="N57" s="3">
        <f>IFERROR(VLOOKUP($L:$L,[1]年齢別日本人貼り付け用!$J:$O,3,FALSE),0)</f>
        <v>0</v>
      </c>
      <c r="O57" s="19">
        <f>IFERROR(VLOOKUP($L:$L,[1]年齢別日本人貼り付け用!$J:$O,6,FALSE),0)</f>
        <v>0</v>
      </c>
      <c r="P57" s="18">
        <f>IFERROR(VLOOKUP($L:$L,[1]年齢別外国人貼り付け用!$J:$O,2,FALSE),0)</f>
        <v>0</v>
      </c>
      <c r="Q57" s="3">
        <f>IFERROR(VLOOKUP($L:$L,[1]年齢別外国人貼り付け用!$J:$O,3,FALSE),0)</f>
        <v>0</v>
      </c>
      <c r="R57" s="19">
        <f>IFERROR(VLOOKUP($L:$L,[1]年齢別外国人貼り付け用!$J:$O,6,FALSE),0)</f>
        <v>0</v>
      </c>
      <c r="S57" s="18">
        <f>IFERROR(VLOOKUP($L:$L,'[1]年齢別日本人+外国人貼り付け用'!$J:$O,2,FALSE),0)</f>
        <v>0</v>
      </c>
      <c r="T57" s="3">
        <f>IFERROR(VLOOKUP($L:$L,'[1]年齢別日本人+外国人貼り付け用'!$J:$O,3,FALSE),0)</f>
        <v>0</v>
      </c>
      <c r="U57" s="19">
        <f>IFERROR(VLOOKUP($L:$L,'[1]年齢別日本人+外国人貼り付け用'!$J:$O,6,FALSE),0)</f>
        <v>0</v>
      </c>
    </row>
    <row r="58" spans="1:21" ht="15.75" customHeight="1" x14ac:dyDescent="0.15">
      <c r="A58" s="17">
        <v>54</v>
      </c>
      <c r="B58" s="18">
        <f>IFERROR(VLOOKUP($A:$A,[1]年齢別日本人貼り付け用!$J:$O,2,FALSE),0)</f>
        <v>744</v>
      </c>
      <c r="C58" s="3">
        <f>IFERROR(VLOOKUP($A:$A,[1]年齢別日本人貼り付け用!$J:$O,3,FALSE),0)</f>
        <v>662</v>
      </c>
      <c r="D58" s="19">
        <f>IFERROR(VLOOKUP($A:$A,[1]年齢別日本人貼り付け用!$J:$O,6,FALSE),0)</f>
        <v>1406</v>
      </c>
      <c r="E58" s="18">
        <f>IFERROR(VLOOKUP($A:$A,[1]年齢別外国人貼り付け用!$J:$O,2,FALSE),0)</f>
        <v>7</v>
      </c>
      <c r="F58" s="3">
        <f>IFERROR(VLOOKUP($A:$A,[1]年齢別外国人貼り付け用!$J:$O,3,FALSE),0)</f>
        <v>17</v>
      </c>
      <c r="G58" s="19">
        <f>IFERROR(VLOOKUP($A:$A,[1]年齢別外国人貼り付け用!$J:$O,6,FALSE),0)</f>
        <v>24</v>
      </c>
      <c r="H58" s="18">
        <f>IFERROR(VLOOKUP($A:$A,'[1]年齢別日本人+外国人貼り付け用'!$J:$O,2,FALSE),0)</f>
        <v>751</v>
      </c>
      <c r="I58" s="3">
        <f>IFERROR(VLOOKUP($A:$A,'[1]年齢別日本人+外国人貼り付け用'!$J:$O,3,FALSE),0)</f>
        <v>679</v>
      </c>
      <c r="J58" s="19">
        <f>IFERROR(VLOOKUP($A:$A,'[1]年齢別日本人+外国人貼り付け用'!$J:$O,6,FALSE),0)</f>
        <v>1430</v>
      </c>
      <c r="K58" s="2"/>
      <c r="L58" s="17">
        <v>114</v>
      </c>
      <c r="M58" s="18">
        <f>IFERROR(VLOOKUP($L:$L,[1]年齢別日本人貼り付け用!$J:$O,2,FALSE),0)</f>
        <v>0</v>
      </c>
      <c r="N58" s="3">
        <f>IFERROR(VLOOKUP($L:$L,[1]年齢別日本人貼り付け用!$J:$O,3,FALSE),0)</f>
        <v>0</v>
      </c>
      <c r="O58" s="19">
        <f>IFERROR(VLOOKUP($L:$L,[1]年齢別日本人貼り付け用!$J:$O,6,FALSE),0)</f>
        <v>0</v>
      </c>
      <c r="P58" s="18">
        <f>IFERROR(VLOOKUP($L:$L,[1]年齢別外国人貼り付け用!$J:$O,2,FALSE),0)</f>
        <v>0</v>
      </c>
      <c r="Q58" s="3">
        <f>IFERROR(VLOOKUP($L:$L,[1]年齢別外国人貼り付け用!$J:$O,3,FALSE),0)</f>
        <v>0</v>
      </c>
      <c r="R58" s="19">
        <f>IFERROR(VLOOKUP($L:$L,[1]年齢別外国人貼り付け用!$J:$O,6,FALSE),0)</f>
        <v>0</v>
      </c>
      <c r="S58" s="18">
        <f>IFERROR(VLOOKUP($L:$L,'[1]年齢別日本人+外国人貼り付け用'!$J:$O,2,FALSE),0)</f>
        <v>0</v>
      </c>
      <c r="T58" s="3">
        <f>IFERROR(VLOOKUP($L:$L,'[1]年齢別日本人+外国人貼り付け用'!$J:$O,3,FALSE),0)</f>
        <v>0</v>
      </c>
      <c r="U58" s="19">
        <f>IFERROR(VLOOKUP($L:$L,'[1]年齢別日本人+外国人貼り付け用'!$J:$O,6,FALSE),0)</f>
        <v>0</v>
      </c>
    </row>
    <row r="59" spans="1:21" ht="15.75" customHeight="1" x14ac:dyDescent="0.15">
      <c r="A59" s="17">
        <v>55</v>
      </c>
      <c r="B59" s="18">
        <f>IFERROR(VLOOKUP($A:$A,[1]年齢別日本人貼り付け用!$J:$O,2,FALSE),0)</f>
        <v>687</v>
      </c>
      <c r="C59" s="3">
        <f>IFERROR(VLOOKUP($A:$A,[1]年齢別日本人貼り付け用!$J:$O,3,FALSE),0)</f>
        <v>686</v>
      </c>
      <c r="D59" s="19">
        <f>IFERROR(VLOOKUP($A:$A,[1]年齢別日本人貼り付け用!$J:$O,6,FALSE),0)</f>
        <v>1373</v>
      </c>
      <c r="E59" s="18">
        <f>IFERROR(VLOOKUP($A:$A,[1]年齢別外国人貼り付け用!$J:$O,2,FALSE),0)</f>
        <v>4</v>
      </c>
      <c r="F59" s="3">
        <f>IFERROR(VLOOKUP($A:$A,[1]年齢別外国人貼り付け用!$J:$O,3,FALSE),0)</f>
        <v>12</v>
      </c>
      <c r="G59" s="19">
        <f>IFERROR(VLOOKUP($A:$A,[1]年齢別外国人貼り付け用!$J:$O,6,FALSE),0)</f>
        <v>16</v>
      </c>
      <c r="H59" s="18">
        <f>IFERROR(VLOOKUP($A:$A,'[1]年齢別日本人+外国人貼り付け用'!$J:$O,2,FALSE),0)</f>
        <v>691</v>
      </c>
      <c r="I59" s="3">
        <f>IFERROR(VLOOKUP($A:$A,'[1]年齢別日本人+外国人貼り付け用'!$J:$O,3,FALSE),0)</f>
        <v>698</v>
      </c>
      <c r="J59" s="19">
        <f>IFERROR(VLOOKUP($A:$A,'[1]年齢別日本人+外国人貼り付け用'!$J:$O,6,FALSE),0)</f>
        <v>1389</v>
      </c>
      <c r="K59" s="2"/>
      <c r="L59" s="17">
        <v>115</v>
      </c>
      <c r="M59" s="18">
        <f>IFERROR(VLOOKUP($L:$L,[1]年齢別日本人貼り付け用!$J:$O,2,FALSE),0)</f>
        <v>0</v>
      </c>
      <c r="N59" s="3">
        <f>IFERROR(VLOOKUP($L:$L,[1]年齢別日本人貼り付け用!$J:$O,3,FALSE),0)</f>
        <v>0</v>
      </c>
      <c r="O59" s="19">
        <f>IFERROR(VLOOKUP($L:$L,[1]年齢別日本人貼り付け用!$J:$O,6,FALSE),0)</f>
        <v>0</v>
      </c>
      <c r="P59" s="18">
        <f>IFERROR(VLOOKUP($L:$L,[1]年齢別外国人貼り付け用!$J:$O,2,FALSE),0)</f>
        <v>0</v>
      </c>
      <c r="Q59" s="3">
        <f>IFERROR(VLOOKUP($L:$L,[1]年齢別外国人貼り付け用!$J:$O,3,FALSE),0)</f>
        <v>0</v>
      </c>
      <c r="R59" s="19">
        <f>IFERROR(VLOOKUP($L:$L,[1]年齢別外国人貼り付け用!$J:$O,6,FALSE),0)</f>
        <v>0</v>
      </c>
      <c r="S59" s="18">
        <f>IFERROR(VLOOKUP($L:$L,'[1]年齢別日本人+外国人貼り付け用'!$J:$O,2,FALSE),0)</f>
        <v>0</v>
      </c>
      <c r="T59" s="3">
        <f>IFERROR(VLOOKUP($L:$L,'[1]年齢別日本人+外国人貼り付け用'!$J:$O,3,FALSE),0)</f>
        <v>0</v>
      </c>
      <c r="U59" s="19">
        <f>IFERROR(VLOOKUP($L:$L,'[1]年齢別日本人+外国人貼り付け用'!$J:$O,6,FALSE),0)</f>
        <v>0</v>
      </c>
    </row>
    <row r="60" spans="1:21" ht="15.75" customHeight="1" x14ac:dyDescent="0.15">
      <c r="A60" s="17">
        <v>56</v>
      </c>
      <c r="B60" s="18">
        <f>IFERROR(VLOOKUP($A:$A,[1]年齢別日本人貼り付け用!$J:$O,2,FALSE),0)</f>
        <v>716</v>
      </c>
      <c r="C60" s="3">
        <f>IFERROR(VLOOKUP($A:$A,[1]年齢別日本人貼り付け用!$J:$O,3,FALSE),0)</f>
        <v>604</v>
      </c>
      <c r="D60" s="19">
        <f>IFERROR(VLOOKUP($A:$A,[1]年齢別日本人貼り付け用!$J:$O,6,FALSE),0)</f>
        <v>1320</v>
      </c>
      <c r="E60" s="18">
        <f>IFERROR(VLOOKUP($A:$A,[1]年齢別外国人貼り付け用!$J:$O,2,FALSE),0)</f>
        <v>10</v>
      </c>
      <c r="F60" s="3">
        <f>IFERROR(VLOOKUP($A:$A,[1]年齢別外国人貼り付け用!$J:$O,3,FALSE),0)</f>
        <v>15</v>
      </c>
      <c r="G60" s="19">
        <f>IFERROR(VLOOKUP($A:$A,[1]年齢別外国人貼り付け用!$J:$O,6,FALSE),0)</f>
        <v>25</v>
      </c>
      <c r="H60" s="18">
        <f>IFERROR(VLOOKUP($A:$A,'[1]年齢別日本人+外国人貼り付け用'!$J:$O,2,FALSE),0)</f>
        <v>726</v>
      </c>
      <c r="I60" s="3">
        <f>IFERROR(VLOOKUP($A:$A,'[1]年齢別日本人+外国人貼り付け用'!$J:$O,3,FALSE),0)</f>
        <v>619</v>
      </c>
      <c r="J60" s="19">
        <f>IFERROR(VLOOKUP($A:$A,'[1]年齢別日本人+外国人貼り付け用'!$J:$O,6,FALSE),0)</f>
        <v>1345</v>
      </c>
      <c r="K60" s="2"/>
      <c r="L60" s="17">
        <v>116</v>
      </c>
      <c r="M60" s="18">
        <f>IFERROR(VLOOKUP($L:$L,[1]年齢別日本人貼り付け用!$J:$O,2,FALSE),0)</f>
        <v>0</v>
      </c>
      <c r="N60" s="3">
        <f>IFERROR(VLOOKUP($L:$L,[1]年齢別日本人貼り付け用!$J:$O,3,FALSE),0)</f>
        <v>0</v>
      </c>
      <c r="O60" s="19">
        <f>IFERROR(VLOOKUP($L:$L,[1]年齢別日本人貼り付け用!$J:$O,6,FALSE),0)</f>
        <v>0</v>
      </c>
      <c r="P60" s="18">
        <f>IFERROR(VLOOKUP($L:$L,[1]年齢別外国人貼り付け用!$J:$O,2,FALSE),0)</f>
        <v>0</v>
      </c>
      <c r="Q60" s="3">
        <f>IFERROR(VLOOKUP($L:$L,[1]年齢別外国人貼り付け用!$J:$O,3,FALSE),0)</f>
        <v>0</v>
      </c>
      <c r="R60" s="19">
        <f>IFERROR(VLOOKUP($L:$L,[1]年齢別外国人貼り付け用!$J:$O,6,FALSE),0)</f>
        <v>0</v>
      </c>
      <c r="S60" s="18">
        <f>IFERROR(VLOOKUP($L:$L,'[1]年齢別日本人+外国人貼り付け用'!$J:$O,2,FALSE),0)</f>
        <v>0</v>
      </c>
      <c r="T60" s="3">
        <f>IFERROR(VLOOKUP($L:$L,'[1]年齢別日本人+外国人貼り付け用'!$J:$O,3,FALSE),0)</f>
        <v>0</v>
      </c>
      <c r="U60" s="19">
        <f>IFERROR(VLOOKUP($L:$L,'[1]年齢別日本人+外国人貼り付け用'!$J:$O,6,FALSE),0)</f>
        <v>0</v>
      </c>
    </row>
    <row r="61" spans="1:21" ht="15.75" customHeight="1" x14ac:dyDescent="0.15">
      <c r="A61" s="17">
        <v>57</v>
      </c>
      <c r="B61" s="18">
        <f>IFERROR(VLOOKUP($A:$A,[1]年齢別日本人貼り付け用!$J:$O,2,FALSE),0)</f>
        <v>695</v>
      </c>
      <c r="C61" s="3">
        <f>IFERROR(VLOOKUP($A:$A,[1]年齢別日本人貼り付け用!$J:$O,3,FALSE),0)</f>
        <v>599</v>
      </c>
      <c r="D61" s="19">
        <f>IFERROR(VLOOKUP($A:$A,[1]年齢別日本人貼り付け用!$J:$O,6,FALSE),0)</f>
        <v>1294</v>
      </c>
      <c r="E61" s="18">
        <f>IFERROR(VLOOKUP($A:$A,[1]年齢別外国人貼り付け用!$J:$O,2,FALSE),0)</f>
        <v>12</v>
      </c>
      <c r="F61" s="3">
        <f>IFERROR(VLOOKUP($A:$A,[1]年齢別外国人貼り付け用!$J:$O,3,FALSE),0)</f>
        <v>7</v>
      </c>
      <c r="G61" s="19">
        <f>IFERROR(VLOOKUP($A:$A,[1]年齢別外国人貼り付け用!$J:$O,6,FALSE),0)</f>
        <v>19</v>
      </c>
      <c r="H61" s="18">
        <f>IFERROR(VLOOKUP($A:$A,'[1]年齢別日本人+外国人貼り付け用'!$J:$O,2,FALSE),0)</f>
        <v>707</v>
      </c>
      <c r="I61" s="3">
        <f>IFERROR(VLOOKUP($A:$A,'[1]年齢別日本人+外国人貼り付け用'!$J:$O,3,FALSE),0)</f>
        <v>606</v>
      </c>
      <c r="J61" s="19">
        <f>IFERROR(VLOOKUP($A:$A,'[1]年齢別日本人+外国人貼り付け用'!$J:$O,6,FALSE),0)</f>
        <v>1313</v>
      </c>
      <c r="K61" s="2"/>
      <c r="L61" s="17">
        <v>117</v>
      </c>
      <c r="M61" s="18">
        <f>IFERROR(VLOOKUP($L:$L,[1]年齢別日本人貼り付け用!$J:$O,2,FALSE),0)</f>
        <v>0</v>
      </c>
      <c r="N61" s="3">
        <f>IFERROR(VLOOKUP($L:$L,[1]年齢別日本人貼り付け用!$J:$O,3,FALSE),0)</f>
        <v>0</v>
      </c>
      <c r="O61" s="19">
        <f>IFERROR(VLOOKUP($L:$L,[1]年齢別日本人貼り付け用!$J:$O,6,FALSE),0)</f>
        <v>0</v>
      </c>
      <c r="P61" s="18">
        <f>IFERROR(VLOOKUP($L:$L,[1]年齢別外国人貼り付け用!$J:$O,2,FALSE),0)</f>
        <v>0</v>
      </c>
      <c r="Q61" s="3">
        <f>IFERROR(VLOOKUP($L:$L,[1]年齢別外国人貼り付け用!$J:$O,3,FALSE),0)</f>
        <v>0</v>
      </c>
      <c r="R61" s="19">
        <f>IFERROR(VLOOKUP($L:$L,[1]年齢別外国人貼り付け用!$J:$O,6,FALSE),0)</f>
        <v>0</v>
      </c>
      <c r="S61" s="18">
        <f>IFERROR(VLOOKUP($L:$L,'[1]年齢別日本人+外国人貼り付け用'!$J:$O,2,FALSE),0)</f>
        <v>0</v>
      </c>
      <c r="T61" s="3">
        <f>IFERROR(VLOOKUP($L:$L,'[1]年齢別日本人+外国人貼り付け用'!$J:$O,3,FALSE),0)</f>
        <v>0</v>
      </c>
      <c r="U61" s="19">
        <f>IFERROR(VLOOKUP($L:$L,'[1]年齢別日本人+外国人貼り付け用'!$J:$O,6,FALSE),0)</f>
        <v>0</v>
      </c>
    </row>
    <row r="62" spans="1:21" ht="15.75" customHeight="1" x14ac:dyDescent="0.15">
      <c r="A62" s="17">
        <v>58</v>
      </c>
      <c r="B62" s="18">
        <f>IFERROR(VLOOKUP($A:$A,[1]年齢別日本人貼り付け用!$J:$O,2,FALSE),0)</f>
        <v>573</v>
      </c>
      <c r="C62" s="3">
        <f>IFERROR(VLOOKUP($A:$A,[1]年齢別日本人貼り付け用!$J:$O,3,FALSE),0)</f>
        <v>510</v>
      </c>
      <c r="D62" s="19">
        <f>IFERROR(VLOOKUP($A:$A,[1]年齢別日本人貼り付け用!$J:$O,6,FALSE),0)</f>
        <v>1083</v>
      </c>
      <c r="E62" s="18">
        <f>IFERROR(VLOOKUP($A:$A,[1]年齢別外国人貼り付け用!$J:$O,2,FALSE),0)</f>
        <v>4</v>
      </c>
      <c r="F62" s="3">
        <f>IFERROR(VLOOKUP($A:$A,[1]年齢別外国人貼り付け用!$J:$O,3,FALSE),0)</f>
        <v>17</v>
      </c>
      <c r="G62" s="19">
        <f>IFERROR(VLOOKUP($A:$A,[1]年齢別外国人貼り付け用!$J:$O,6,FALSE),0)</f>
        <v>21</v>
      </c>
      <c r="H62" s="18">
        <f>IFERROR(VLOOKUP($A:$A,'[1]年齢別日本人+外国人貼り付け用'!$J:$O,2,FALSE),0)</f>
        <v>577</v>
      </c>
      <c r="I62" s="3">
        <f>IFERROR(VLOOKUP($A:$A,'[1]年齢別日本人+外国人貼り付け用'!$J:$O,3,FALSE),0)</f>
        <v>527</v>
      </c>
      <c r="J62" s="19">
        <f>IFERROR(VLOOKUP($A:$A,'[1]年齢別日本人+外国人貼り付け用'!$J:$O,6,FALSE),0)</f>
        <v>1104</v>
      </c>
      <c r="K62" s="2"/>
      <c r="L62" s="17">
        <v>118</v>
      </c>
      <c r="M62" s="18">
        <f>IFERROR(VLOOKUP($L:$L,[1]年齢別日本人貼り付け用!$J:$O,2,FALSE),0)</f>
        <v>0</v>
      </c>
      <c r="N62" s="3">
        <f>IFERROR(VLOOKUP($L:$L,[1]年齢別日本人貼り付け用!$J:$O,3,FALSE),0)</f>
        <v>0</v>
      </c>
      <c r="O62" s="19">
        <f>IFERROR(VLOOKUP($L:$L,[1]年齢別日本人貼り付け用!$J:$O,6,FALSE),0)</f>
        <v>0</v>
      </c>
      <c r="P62" s="18">
        <f>IFERROR(VLOOKUP($L:$L,[1]年齢別外国人貼り付け用!$J:$O,2,FALSE),0)</f>
        <v>0</v>
      </c>
      <c r="Q62" s="3">
        <f>IFERROR(VLOOKUP($L:$L,[1]年齢別外国人貼り付け用!$J:$O,3,FALSE),0)</f>
        <v>0</v>
      </c>
      <c r="R62" s="19">
        <f>IFERROR(VLOOKUP($L:$L,[1]年齢別外国人貼り付け用!$J:$O,6,FALSE),0)</f>
        <v>0</v>
      </c>
      <c r="S62" s="18">
        <f>IFERROR(VLOOKUP($L:$L,'[1]年齢別日本人+外国人貼り付け用'!$J:$O,2,FALSE),0)</f>
        <v>0</v>
      </c>
      <c r="T62" s="3">
        <f>IFERROR(VLOOKUP($L:$L,'[1]年齢別日本人+外国人貼り付け用'!$J:$O,3,FALSE),0)</f>
        <v>0</v>
      </c>
      <c r="U62" s="19">
        <f>IFERROR(VLOOKUP($L:$L,'[1]年齢別日本人+外国人貼り付け用'!$J:$O,6,FALSE),0)</f>
        <v>0</v>
      </c>
    </row>
    <row r="63" spans="1:21" ht="15.75" customHeight="1" thickBot="1" x14ac:dyDescent="0.2">
      <c r="A63" s="20">
        <v>59</v>
      </c>
      <c r="B63" s="21">
        <f>IFERROR(VLOOKUP($A:$A,[1]年齢別日本人貼り付け用!$J:$O,2,FALSE),0)</f>
        <v>482</v>
      </c>
      <c r="C63" s="22">
        <f>IFERROR(VLOOKUP($A:$A,[1]年齢別日本人貼り付け用!$J:$O,3,FALSE),0)</f>
        <v>462</v>
      </c>
      <c r="D63" s="23">
        <f>IFERROR(VLOOKUP($A:$A,[1]年齢別日本人貼り付け用!$J:$O,6,FALSE),0)</f>
        <v>944</v>
      </c>
      <c r="E63" s="21">
        <f>IFERROR(VLOOKUP($A:$A,[1]年齢別外国人貼り付け用!$J:$O,2,FALSE),0)</f>
        <v>9</v>
      </c>
      <c r="F63" s="22">
        <f>IFERROR(VLOOKUP($A:$A,[1]年齢別外国人貼り付け用!$J:$O,3,FALSE),0)</f>
        <v>9</v>
      </c>
      <c r="G63" s="23">
        <f>IFERROR(VLOOKUP($A:$A,[1]年齢別外国人貼り付け用!$J:$O,6,FALSE),0)</f>
        <v>18</v>
      </c>
      <c r="H63" s="21">
        <f>IFERROR(VLOOKUP($A:$A,'[1]年齢別日本人+外国人貼り付け用'!$J:$O,2,FALSE),0)</f>
        <v>491</v>
      </c>
      <c r="I63" s="22">
        <f>IFERROR(VLOOKUP($A:$A,'[1]年齢別日本人+外国人貼り付け用'!$J:$O,3,FALSE),0)</f>
        <v>471</v>
      </c>
      <c r="J63" s="23">
        <f>IFERROR(VLOOKUP($A:$A,'[1]年齢別日本人+外国人貼り付け用'!$J:$O,6,FALSE),0)</f>
        <v>962</v>
      </c>
      <c r="K63" s="2"/>
      <c r="L63" s="24" t="s">
        <v>12</v>
      </c>
      <c r="M63" s="25">
        <f>IFERROR(VLOOKUP($L:$L,[1]年齢別日本人貼り付け用!$J:$O,2,FALSE),0)</f>
        <v>0</v>
      </c>
      <c r="N63" s="26">
        <f>IFERROR(VLOOKUP($L:$L,[1]年齢別日本人貼り付け用!$J:$O,3,FALSE),0)</f>
        <v>0</v>
      </c>
      <c r="O63" s="27">
        <f>IFERROR(VLOOKUP($L:$L,[1]年齢別日本人貼り付け用!$J:$O,6,FALSE),0)</f>
        <v>0</v>
      </c>
      <c r="P63" s="25">
        <f>IFERROR(VLOOKUP($L:$L,[1]年齢別外国人貼り付け用!$J:$O,2,FALSE),0)</f>
        <v>0</v>
      </c>
      <c r="Q63" s="26">
        <f>IFERROR(VLOOKUP($L:$L,[1]年齢別外国人貼り付け用!$J:$O,3,FALSE),0)</f>
        <v>0</v>
      </c>
      <c r="R63" s="27">
        <f>IFERROR(VLOOKUP($L:$L,[1]年齢別外国人貼り付け用!$J:$O,6,FALSE),0)</f>
        <v>0</v>
      </c>
      <c r="S63" s="25">
        <f>IFERROR(VLOOKUP($L:$L,'[1]年齢別日本人+外国人貼り付け用'!$J:$O,2,FALSE),0)</f>
        <v>0</v>
      </c>
      <c r="T63" s="26">
        <f>IFERROR(VLOOKUP($L:$L,'[1]年齢別日本人+外国人貼り付け用'!$J:$O,3,FALSE),0)</f>
        <v>0</v>
      </c>
      <c r="U63" s="27">
        <f>IFERROR(VLOOKUP($L:$L,'[1]年齢別日本人+外国人貼り付け用'!$J:$O,6,FALSE),0)</f>
        <v>0</v>
      </c>
    </row>
    <row r="64" spans="1:21" ht="31.5" customHeight="1" thickBot="1" x14ac:dyDescent="0.2">
      <c r="K64" s="2"/>
      <c r="L64" s="28" t="s">
        <v>3</v>
      </c>
      <c r="M64" s="29">
        <f>SUM([1]年齢別日本人貼り付け用!$K:$K)</f>
        <v>41457</v>
      </c>
      <c r="N64" s="30">
        <f>SUM([1]年齢別日本人貼り付け用!$L:$L)</f>
        <v>41779</v>
      </c>
      <c r="O64" s="31">
        <f>SUM([1]年齢別日本人貼り付け用!$O:$O)</f>
        <v>83236</v>
      </c>
      <c r="P64" s="29">
        <f>SUM([1]年齢別外国人貼り付け用!$K:$K)</f>
        <v>1361</v>
      </c>
      <c r="Q64" s="30">
        <f>SUM([1]年齢別外国人貼り付け用!$L:$L)</f>
        <v>1297</v>
      </c>
      <c r="R64" s="31">
        <f>SUM([1]年齢別外国人貼り付け用!$O:$O)</f>
        <v>2658</v>
      </c>
      <c r="S64" s="29">
        <f>SUM('[1]年齢別日本人+外国人貼り付け用'!$K:$K)</f>
        <v>42818</v>
      </c>
      <c r="T64" s="30">
        <f>SUM('[1]年齢別日本人+外国人貼り付け用'!$L:$L)</f>
        <v>43076</v>
      </c>
      <c r="U64" s="31">
        <f>SUM('[1]年齢別日本人+外国人貼り付け用'!$O:$O)</f>
        <v>85894</v>
      </c>
    </row>
    <row r="65" spans="12:21" ht="31.5" customHeight="1" thickBot="1" x14ac:dyDescent="0.2">
      <c r="L65" s="32" t="s">
        <v>7</v>
      </c>
      <c r="M65" s="33">
        <f>(SUMPRODUCT($A$4:$A$63,B4:B63)+SUMPRODUCT($L$4:$L$63,M4:M63))/M64</f>
        <v>44.10200931085221</v>
      </c>
      <c r="N65" s="34">
        <f>(SUMPRODUCT($A$4:$A$63,C4:C63)+SUMPRODUCT($L$4:$L$63,N4:N63))/N64</f>
        <v>46.66638741951698</v>
      </c>
      <c r="O65" s="35">
        <f>(SUMPRODUCT($A$4:$A$63,D4:D63)+SUMPRODUCT($L$4:$L$63,O4:O63))/O64</f>
        <v>45.389158537171419</v>
      </c>
      <c r="P65" s="33">
        <f t="shared" ref="P65:U65" si="0">(SUMPRODUCT($A$4:$A$63,E4:E63)+SUMPRODUCT($L$4:$L$63,P4:P63))/P64</f>
        <v>31.906686260102866</v>
      </c>
      <c r="Q65" s="34">
        <f t="shared" si="0"/>
        <v>34.935235158057054</v>
      </c>
      <c r="R65" s="35">
        <f t="shared" si="0"/>
        <v>33.384499623777273</v>
      </c>
      <c r="S65" s="33">
        <f t="shared" si="0"/>
        <v>43.7143724601803</v>
      </c>
      <c r="T65" s="34">
        <f t="shared" si="0"/>
        <v>46.313167425016253</v>
      </c>
      <c r="U65" s="35">
        <f t="shared" si="0"/>
        <v>45.017672945723803</v>
      </c>
    </row>
  </sheetData>
  <mergeCells count="9">
    <mergeCell ref="A1:U1"/>
    <mergeCell ref="A2:A3"/>
    <mergeCell ref="B2:D2"/>
    <mergeCell ref="E2:G2"/>
    <mergeCell ref="H2:J2"/>
    <mergeCell ref="L2:L3"/>
    <mergeCell ref="M2:O2"/>
    <mergeCell ref="P2:R2"/>
    <mergeCell ref="S2:U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85" zoomScaleNormal="85" workbookViewId="0">
      <selection activeCell="N65" sqref="N65"/>
    </sheetView>
  </sheetViews>
  <sheetFormatPr defaultRowHeight="12" x14ac:dyDescent="0.15"/>
  <cols>
    <col min="1" max="10" width="6.25" style="1" customWidth="1"/>
    <col min="11" max="11" width="2.5" style="1" customWidth="1"/>
    <col min="12" max="21" width="6.25" style="1" customWidth="1"/>
    <col min="22" max="16384" width="9" style="1"/>
  </cols>
  <sheetData>
    <row r="1" spans="1:21" ht="30" customHeight="1" thickBot="1" x14ac:dyDescent="0.2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.75" customHeight="1" x14ac:dyDescent="0.15">
      <c r="A2" s="37" t="s">
        <v>6</v>
      </c>
      <c r="B2" s="39" t="s">
        <v>4</v>
      </c>
      <c r="C2" s="40"/>
      <c r="D2" s="41"/>
      <c r="E2" s="42" t="s">
        <v>5</v>
      </c>
      <c r="F2" s="43"/>
      <c r="G2" s="44"/>
      <c r="H2" s="45" t="s">
        <v>3</v>
      </c>
      <c r="I2" s="46"/>
      <c r="J2" s="47"/>
      <c r="L2" s="37" t="s">
        <v>6</v>
      </c>
      <c r="M2" s="39" t="s">
        <v>4</v>
      </c>
      <c r="N2" s="40"/>
      <c r="O2" s="41"/>
      <c r="P2" s="42" t="s">
        <v>5</v>
      </c>
      <c r="Q2" s="43"/>
      <c r="R2" s="44"/>
      <c r="S2" s="45" t="s">
        <v>3</v>
      </c>
      <c r="T2" s="46"/>
      <c r="U2" s="47"/>
    </row>
    <row r="3" spans="1:21" ht="15.75" customHeight="1" thickBot="1" x14ac:dyDescent="0.2">
      <c r="A3" s="38"/>
      <c r="B3" s="4" t="s">
        <v>0</v>
      </c>
      <c r="C3" s="5" t="s">
        <v>1</v>
      </c>
      <c r="D3" s="6" t="s">
        <v>2</v>
      </c>
      <c r="E3" s="7" t="s">
        <v>0</v>
      </c>
      <c r="F3" s="8" t="s">
        <v>1</v>
      </c>
      <c r="G3" s="9" t="s">
        <v>2</v>
      </c>
      <c r="H3" s="10" t="s">
        <v>0</v>
      </c>
      <c r="I3" s="11" t="s">
        <v>1</v>
      </c>
      <c r="J3" s="12" t="s">
        <v>2</v>
      </c>
      <c r="L3" s="38"/>
      <c r="M3" s="4" t="s">
        <v>0</v>
      </c>
      <c r="N3" s="5" t="s">
        <v>1</v>
      </c>
      <c r="O3" s="6" t="s">
        <v>2</v>
      </c>
      <c r="P3" s="7" t="s">
        <v>0</v>
      </c>
      <c r="Q3" s="8" t="s">
        <v>1</v>
      </c>
      <c r="R3" s="9" t="s">
        <v>2</v>
      </c>
      <c r="S3" s="10" t="s">
        <v>0</v>
      </c>
      <c r="T3" s="11" t="s">
        <v>1</v>
      </c>
      <c r="U3" s="12" t="s">
        <v>2</v>
      </c>
    </row>
    <row r="4" spans="1:21" ht="15.75" customHeight="1" x14ac:dyDescent="0.15">
      <c r="A4" s="13">
        <v>0</v>
      </c>
      <c r="B4" s="14">
        <v>296</v>
      </c>
      <c r="C4" s="15">
        <v>306</v>
      </c>
      <c r="D4" s="16">
        <v>602</v>
      </c>
      <c r="E4" s="14">
        <v>11</v>
      </c>
      <c r="F4" s="15">
        <v>9</v>
      </c>
      <c r="G4" s="16">
        <v>20</v>
      </c>
      <c r="H4" s="14">
        <v>307</v>
      </c>
      <c r="I4" s="15">
        <v>315</v>
      </c>
      <c r="J4" s="16">
        <v>622</v>
      </c>
      <c r="K4" s="2"/>
      <c r="L4" s="13">
        <v>60</v>
      </c>
      <c r="M4" s="14">
        <v>550</v>
      </c>
      <c r="N4" s="15">
        <v>490</v>
      </c>
      <c r="O4" s="16">
        <v>1040</v>
      </c>
      <c r="P4" s="14">
        <v>8</v>
      </c>
      <c r="Q4" s="15">
        <v>16</v>
      </c>
      <c r="R4" s="16">
        <v>24</v>
      </c>
      <c r="S4" s="14">
        <v>558</v>
      </c>
      <c r="T4" s="15">
        <v>506</v>
      </c>
      <c r="U4" s="16">
        <v>1064</v>
      </c>
    </row>
    <row r="5" spans="1:21" ht="15.75" customHeight="1" x14ac:dyDescent="0.15">
      <c r="A5" s="17">
        <v>1</v>
      </c>
      <c r="B5" s="18">
        <v>306</v>
      </c>
      <c r="C5" s="3">
        <v>314</v>
      </c>
      <c r="D5" s="19">
        <v>620</v>
      </c>
      <c r="E5" s="18">
        <v>11</v>
      </c>
      <c r="F5" s="3">
        <v>5</v>
      </c>
      <c r="G5" s="19">
        <v>16</v>
      </c>
      <c r="H5" s="18">
        <v>317</v>
      </c>
      <c r="I5" s="3">
        <v>319</v>
      </c>
      <c r="J5" s="19">
        <v>636</v>
      </c>
      <c r="K5" s="2"/>
      <c r="L5" s="17">
        <v>61</v>
      </c>
      <c r="M5" s="18">
        <v>486</v>
      </c>
      <c r="N5" s="3">
        <v>464</v>
      </c>
      <c r="O5" s="19">
        <v>950</v>
      </c>
      <c r="P5" s="18">
        <v>6</v>
      </c>
      <c r="Q5" s="3">
        <v>10</v>
      </c>
      <c r="R5" s="19">
        <v>16</v>
      </c>
      <c r="S5" s="18">
        <v>492</v>
      </c>
      <c r="T5" s="3">
        <v>474</v>
      </c>
      <c r="U5" s="19">
        <v>966</v>
      </c>
    </row>
    <row r="6" spans="1:21" ht="15.75" customHeight="1" x14ac:dyDescent="0.15">
      <c r="A6" s="17">
        <v>2</v>
      </c>
      <c r="B6" s="18">
        <v>339</v>
      </c>
      <c r="C6" s="3">
        <v>301</v>
      </c>
      <c r="D6" s="19">
        <v>640</v>
      </c>
      <c r="E6" s="18">
        <v>8</v>
      </c>
      <c r="F6" s="3">
        <v>7</v>
      </c>
      <c r="G6" s="19">
        <v>15</v>
      </c>
      <c r="H6" s="18">
        <v>347</v>
      </c>
      <c r="I6" s="3">
        <v>308</v>
      </c>
      <c r="J6" s="19">
        <v>655</v>
      </c>
      <c r="K6" s="2"/>
      <c r="L6" s="17">
        <v>62</v>
      </c>
      <c r="M6" s="18">
        <v>443</v>
      </c>
      <c r="N6" s="3">
        <v>403</v>
      </c>
      <c r="O6" s="19">
        <v>846</v>
      </c>
      <c r="P6" s="18">
        <v>10</v>
      </c>
      <c r="Q6" s="3">
        <v>9</v>
      </c>
      <c r="R6" s="19">
        <v>19</v>
      </c>
      <c r="S6" s="18">
        <v>453</v>
      </c>
      <c r="T6" s="3">
        <v>412</v>
      </c>
      <c r="U6" s="19">
        <v>865</v>
      </c>
    </row>
    <row r="7" spans="1:21" ht="15.75" customHeight="1" x14ac:dyDescent="0.15">
      <c r="A7" s="17">
        <v>3</v>
      </c>
      <c r="B7" s="18">
        <v>371</v>
      </c>
      <c r="C7" s="3">
        <v>334</v>
      </c>
      <c r="D7" s="19">
        <v>705</v>
      </c>
      <c r="E7" s="18">
        <v>12</v>
      </c>
      <c r="F7" s="3">
        <v>6</v>
      </c>
      <c r="G7" s="19">
        <v>18</v>
      </c>
      <c r="H7" s="18">
        <v>383</v>
      </c>
      <c r="I7" s="3">
        <v>340</v>
      </c>
      <c r="J7" s="19">
        <v>723</v>
      </c>
      <c r="K7" s="2"/>
      <c r="L7" s="17">
        <v>63</v>
      </c>
      <c r="M7" s="18">
        <v>418</v>
      </c>
      <c r="N7" s="3">
        <v>379</v>
      </c>
      <c r="O7" s="19">
        <v>797</v>
      </c>
      <c r="P7" s="18">
        <v>4</v>
      </c>
      <c r="Q7" s="3">
        <v>6</v>
      </c>
      <c r="R7" s="19">
        <v>10</v>
      </c>
      <c r="S7" s="18">
        <v>422</v>
      </c>
      <c r="T7" s="3">
        <v>385</v>
      </c>
      <c r="U7" s="19">
        <v>807</v>
      </c>
    </row>
    <row r="8" spans="1:21" ht="15.75" customHeight="1" x14ac:dyDescent="0.15">
      <c r="A8" s="17">
        <v>4</v>
      </c>
      <c r="B8" s="18">
        <v>368</v>
      </c>
      <c r="C8" s="3">
        <v>303</v>
      </c>
      <c r="D8" s="19">
        <v>671</v>
      </c>
      <c r="E8" s="18">
        <v>0</v>
      </c>
      <c r="F8" s="3">
        <v>3</v>
      </c>
      <c r="G8" s="19">
        <v>3</v>
      </c>
      <c r="H8" s="18">
        <v>368</v>
      </c>
      <c r="I8" s="3">
        <v>306</v>
      </c>
      <c r="J8" s="19">
        <v>674</v>
      </c>
      <c r="K8" s="2"/>
      <c r="L8" s="17">
        <v>64</v>
      </c>
      <c r="M8" s="18">
        <v>361</v>
      </c>
      <c r="N8" s="3">
        <v>334</v>
      </c>
      <c r="O8" s="19">
        <v>695</v>
      </c>
      <c r="P8" s="18">
        <v>3</v>
      </c>
      <c r="Q8" s="3">
        <v>8</v>
      </c>
      <c r="R8" s="19">
        <v>11</v>
      </c>
      <c r="S8" s="18">
        <v>364</v>
      </c>
      <c r="T8" s="3">
        <v>342</v>
      </c>
      <c r="U8" s="19">
        <v>706</v>
      </c>
    </row>
    <row r="9" spans="1:21" ht="15.75" customHeight="1" x14ac:dyDescent="0.15">
      <c r="A9" s="17">
        <v>5</v>
      </c>
      <c r="B9" s="18">
        <v>374</v>
      </c>
      <c r="C9" s="3">
        <v>334</v>
      </c>
      <c r="D9" s="19">
        <v>708</v>
      </c>
      <c r="E9" s="18">
        <v>10</v>
      </c>
      <c r="F9" s="3">
        <v>7</v>
      </c>
      <c r="G9" s="19">
        <v>17</v>
      </c>
      <c r="H9" s="18">
        <v>384</v>
      </c>
      <c r="I9" s="3">
        <v>341</v>
      </c>
      <c r="J9" s="19">
        <v>725</v>
      </c>
      <c r="K9" s="2"/>
      <c r="L9" s="17">
        <v>65</v>
      </c>
      <c r="M9" s="18">
        <v>381</v>
      </c>
      <c r="N9" s="3">
        <v>349</v>
      </c>
      <c r="O9" s="19">
        <v>730</v>
      </c>
      <c r="P9" s="18">
        <v>3</v>
      </c>
      <c r="Q9" s="3">
        <v>6</v>
      </c>
      <c r="R9" s="19">
        <v>9</v>
      </c>
      <c r="S9" s="18">
        <v>384</v>
      </c>
      <c r="T9" s="3">
        <v>355</v>
      </c>
      <c r="U9" s="19">
        <v>739</v>
      </c>
    </row>
    <row r="10" spans="1:21" ht="15.75" customHeight="1" x14ac:dyDescent="0.15">
      <c r="A10" s="17">
        <v>6</v>
      </c>
      <c r="B10" s="18">
        <v>378</v>
      </c>
      <c r="C10" s="3">
        <v>376</v>
      </c>
      <c r="D10" s="19">
        <v>754</v>
      </c>
      <c r="E10" s="18">
        <v>8</v>
      </c>
      <c r="F10" s="3">
        <v>6</v>
      </c>
      <c r="G10" s="19">
        <v>14</v>
      </c>
      <c r="H10" s="18">
        <v>386</v>
      </c>
      <c r="I10" s="3">
        <v>382</v>
      </c>
      <c r="J10" s="19">
        <v>768</v>
      </c>
      <c r="K10" s="2"/>
      <c r="L10" s="17">
        <v>66</v>
      </c>
      <c r="M10" s="18">
        <v>377</v>
      </c>
      <c r="N10" s="3">
        <v>351</v>
      </c>
      <c r="O10" s="19">
        <v>728</v>
      </c>
      <c r="P10" s="18">
        <v>0</v>
      </c>
      <c r="Q10" s="3">
        <v>7</v>
      </c>
      <c r="R10" s="19">
        <v>7</v>
      </c>
      <c r="S10" s="18">
        <v>377</v>
      </c>
      <c r="T10" s="3">
        <v>358</v>
      </c>
      <c r="U10" s="19">
        <v>735</v>
      </c>
    </row>
    <row r="11" spans="1:21" ht="15.75" customHeight="1" x14ac:dyDescent="0.15">
      <c r="A11" s="17">
        <v>7</v>
      </c>
      <c r="B11" s="18">
        <v>423</v>
      </c>
      <c r="C11" s="3">
        <v>370</v>
      </c>
      <c r="D11" s="19">
        <v>793</v>
      </c>
      <c r="E11" s="18">
        <v>6</v>
      </c>
      <c r="F11" s="3">
        <v>6</v>
      </c>
      <c r="G11" s="19">
        <v>12</v>
      </c>
      <c r="H11" s="18">
        <v>429</v>
      </c>
      <c r="I11" s="3">
        <v>376</v>
      </c>
      <c r="J11" s="19">
        <v>805</v>
      </c>
      <c r="K11" s="2"/>
      <c r="L11" s="17">
        <v>67</v>
      </c>
      <c r="M11" s="18">
        <v>309</v>
      </c>
      <c r="N11" s="3">
        <v>336</v>
      </c>
      <c r="O11" s="19">
        <v>645</v>
      </c>
      <c r="P11" s="18">
        <v>2</v>
      </c>
      <c r="Q11" s="3">
        <v>5</v>
      </c>
      <c r="R11" s="19">
        <v>7</v>
      </c>
      <c r="S11" s="18">
        <v>311</v>
      </c>
      <c r="T11" s="3">
        <v>341</v>
      </c>
      <c r="U11" s="19">
        <v>652</v>
      </c>
    </row>
    <row r="12" spans="1:21" ht="15.75" customHeight="1" x14ac:dyDescent="0.15">
      <c r="A12" s="17">
        <v>8</v>
      </c>
      <c r="B12" s="18">
        <v>383</v>
      </c>
      <c r="C12" s="3">
        <v>374</v>
      </c>
      <c r="D12" s="19">
        <v>757</v>
      </c>
      <c r="E12" s="18">
        <v>5</v>
      </c>
      <c r="F12" s="3">
        <v>6</v>
      </c>
      <c r="G12" s="19">
        <v>11</v>
      </c>
      <c r="H12" s="18">
        <v>388</v>
      </c>
      <c r="I12" s="3">
        <v>380</v>
      </c>
      <c r="J12" s="19">
        <v>768</v>
      </c>
      <c r="K12" s="2"/>
      <c r="L12" s="17">
        <v>68</v>
      </c>
      <c r="M12" s="18">
        <v>335</v>
      </c>
      <c r="N12" s="3">
        <v>333</v>
      </c>
      <c r="O12" s="19">
        <v>668</v>
      </c>
      <c r="P12" s="18">
        <v>2</v>
      </c>
      <c r="Q12" s="3">
        <v>2</v>
      </c>
      <c r="R12" s="19">
        <v>4</v>
      </c>
      <c r="S12" s="18">
        <v>337</v>
      </c>
      <c r="T12" s="3">
        <v>335</v>
      </c>
      <c r="U12" s="19">
        <v>672</v>
      </c>
    </row>
    <row r="13" spans="1:21" ht="15.75" customHeight="1" x14ac:dyDescent="0.15">
      <c r="A13" s="17">
        <v>9</v>
      </c>
      <c r="B13" s="18">
        <v>444</v>
      </c>
      <c r="C13" s="3">
        <v>409</v>
      </c>
      <c r="D13" s="19">
        <v>853</v>
      </c>
      <c r="E13" s="18">
        <v>8</v>
      </c>
      <c r="F13" s="3">
        <v>8</v>
      </c>
      <c r="G13" s="19">
        <v>16</v>
      </c>
      <c r="H13" s="18">
        <v>452</v>
      </c>
      <c r="I13" s="3">
        <v>417</v>
      </c>
      <c r="J13" s="19">
        <v>869</v>
      </c>
      <c r="K13" s="2"/>
      <c r="L13" s="17">
        <v>69</v>
      </c>
      <c r="M13" s="18">
        <v>351</v>
      </c>
      <c r="N13" s="3">
        <v>337</v>
      </c>
      <c r="O13" s="19">
        <v>688</v>
      </c>
      <c r="P13" s="18">
        <v>4</v>
      </c>
      <c r="Q13" s="3">
        <v>2</v>
      </c>
      <c r="R13" s="19">
        <v>6</v>
      </c>
      <c r="S13" s="18">
        <v>355</v>
      </c>
      <c r="T13" s="3">
        <v>339</v>
      </c>
      <c r="U13" s="19">
        <v>694</v>
      </c>
    </row>
    <row r="14" spans="1:21" ht="15.75" customHeight="1" x14ac:dyDescent="0.15">
      <c r="A14" s="17">
        <v>10</v>
      </c>
      <c r="B14" s="18">
        <v>378</v>
      </c>
      <c r="C14" s="3">
        <v>400</v>
      </c>
      <c r="D14" s="19">
        <v>778</v>
      </c>
      <c r="E14" s="18">
        <v>6</v>
      </c>
      <c r="F14" s="3">
        <v>8</v>
      </c>
      <c r="G14" s="19">
        <v>14</v>
      </c>
      <c r="H14" s="18">
        <v>384</v>
      </c>
      <c r="I14" s="3">
        <v>408</v>
      </c>
      <c r="J14" s="19">
        <v>792</v>
      </c>
      <c r="K14" s="2"/>
      <c r="L14" s="17">
        <v>70</v>
      </c>
      <c r="M14" s="18">
        <v>322</v>
      </c>
      <c r="N14" s="3">
        <v>391</v>
      </c>
      <c r="O14" s="19">
        <v>713</v>
      </c>
      <c r="P14" s="18">
        <v>1</v>
      </c>
      <c r="Q14" s="3">
        <v>4</v>
      </c>
      <c r="R14" s="19">
        <v>5</v>
      </c>
      <c r="S14" s="18">
        <v>323</v>
      </c>
      <c r="T14" s="3">
        <v>395</v>
      </c>
      <c r="U14" s="19">
        <v>718</v>
      </c>
    </row>
    <row r="15" spans="1:21" ht="15.75" customHeight="1" x14ac:dyDescent="0.15">
      <c r="A15" s="17">
        <v>11</v>
      </c>
      <c r="B15" s="18">
        <v>407</v>
      </c>
      <c r="C15" s="3">
        <v>380</v>
      </c>
      <c r="D15" s="19">
        <v>787</v>
      </c>
      <c r="E15" s="18">
        <v>6</v>
      </c>
      <c r="F15" s="3">
        <v>11</v>
      </c>
      <c r="G15" s="19">
        <v>17</v>
      </c>
      <c r="H15" s="18">
        <v>413</v>
      </c>
      <c r="I15" s="3">
        <v>391</v>
      </c>
      <c r="J15" s="19">
        <v>804</v>
      </c>
      <c r="K15" s="2"/>
      <c r="L15" s="17">
        <v>71</v>
      </c>
      <c r="M15" s="18">
        <v>344</v>
      </c>
      <c r="N15" s="3">
        <v>383</v>
      </c>
      <c r="O15" s="19">
        <v>727</v>
      </c>
      <c r="P15" s="18">
        <v>5</v>
      </c>
      <c r="Q15" s="3">
        <v>6</v>
      </c>
      <c r="R15" s="19">
        <v>11</v>
      </c>
      <c r="S15" s="18">
        <v>349</v>
      </c>
      <c r="T15" s="3">
        <v>389</v>
      </c>
      <c r="U15" s="19">
        <v>738</v>
      </c>
    </row>
    <row r="16" spans="1:21" ht="15.75" customHeight="1" x14ac:dyDescent="0.15">
      <c r="A16" s="17">
        <v>12</v>
      </c>
      <c r="B16" s="18">
        <v>442</v>
      </c>
      <c r="C16" s="3">
        <v>403</v>
      </c>
      <c r="D16" s="19">
        <v>845</v>
      </c>
      <c r="E16" s="18">
        <v>4</v>
      </c>
      <c r="F16" s="3">
        <v>2</v>
      </c>
      <c r="G16" s="19">
        <v>6</v>
      </c>
      <c r="H16" s="18">
        <v>446</v>
      </c>
      <c r="I16" s="3">
        <v>405</v>
      </c>
      <c r="J16" s="19">
        <v>851</v>
      </c>
      <c r="K16" s="2"/>
      <c r="L16" s="17">
        <v>72</v>
      </c>
      <c r="M16" s="18">
        <v>326</v>
      </c>
      <c r="N16" s="3">
        <v>409</v>
      </c>
      <c r="O16" s="19">
        <v>735</v>
      </c>
      <c r="P16" s="18">
        <v>1</v>
      </c>
      <c r="Q16" s="3">
        <v>4</v>
      </c>
      <c r="R16" s="19">
        <v>5</v>
      </c>
      <c r="S16" s="18">
        <v>327</v>
      </c>
      <c r="T16" s="3">
        <v>413</v>
      </c>
      <c r="U16" s="19">
        <v>740</v>
      </c>
    </row>
    <row r="17" spans="1:21" ht="15.75" customHeight="1" x14ac:dyDescent="0.15">
      <c r="A17" s="17">
        <v>13</v>
      </c>
      <c r="B17" s="18">
        <v>355</v>
      </c>
      <c r="C17" s="3">
        <v>409</v>
      </c>
      <c r="D17" s="19">
        <v>764</v>
      </c>
      <c r="E17" s="18">
        <v>8</v>
      </c>
      <c r="F17" s="3">
        <v>6</v>
      </c>
      <c r="G17" s="19">
        <v>14</v>
      </c>
      <c r="H17" s="18">
        <v>363</v>
      </c>
      <c r="I17" s="3">
        <v>415</v>
      </c>
      <c r="J17" s="19">
        <v>778</v>
      </c>
      <c r="K17" s="2"/>
      <c r="L17" s="17">
        <v>73</v>
      </c>
      <c r="M17" s="18">
        <v>357</v>
      </c>
      <c r="N17" s="3">
        <v>450</v>
      </c>
      <c r="O17" s="19">
        <v>807</v>
      </c>
      <c r="P17" s="18">
        <v>2</v>
      </c>
      <c r="Q17" s="3">
        <v>3</v>
      </c>
      <c r="R17" s="19">
        <v>5</v>
      </c>
      <c r="S17" s="18">
        <v>359</v>
      </c>
      <c r="T17" s="3">
        <v>453</v>
      </c>
      <c r="U17" s="19">
        <v>812</v>
      </c>
    </row>
    <row r="18" spans="1:21" ht="15.75" customHeight="1" x14ac:dyDescent="0.15">
      <c r="A18" s="17">
        <v>14</v>
      </c>
      <c r="B18" s="18">
        <v>442</v>
      </c>
      <c r="C18" s="3">
        <v>394</v>
      </c>
      <c r="D18" s="19">
        <v>836</v>
      </c>
      <c r="E18" s="18">
        <v>5</v>
      </c>
      <c r="F18" s="3">
        <v>4</v>
      </c>
      <c r="G18" s="19">
        <v>9</v>
      </c>
      <c r="H18" s="18">
        <v>447</v>
      </c>
      <c r="I18" s="3">
        <v>398</v>
      </c>
      <c r="J18" s="19">
        <v>845</v>
      </c>
      <c r="K18" s="2"/>
      <c r="L18" s="17">
        <v>74</v>
      </c>
      <c r="M18" s="18">
        <v>376</v>
      </c>
      <c r="N18" s="3">
        <v>506</v>
      </c>
      <c r="O18" s="19">
        <v>882</v>
      </c>
      <c r="P18" s="18">
        <v>1</v>
      </c>
      <c r="Q18" s="3">
        <v>2</v>
      </c>
      <c r="R18" s="19">
        <v>3</v>
      </c>
      <c r="S18" s="18">
        <v>377</v>
      </c>
      <c r="T18" s="3">
        <v>508</v>
      </c>
      <c r="U18" s="19">
        <v>885</v>
      </c>
    </row>
    <row r="19" spans="1:21" ht="15.75" customHeight="1" x14ac:dyDescent="0.15">
      <c r="A19" s="17">
        <v>15</v>
      </c>
      <c r="B19" s="18">
        <v>470</v>
      </c>
      <c r="C19" s="3">
        <v>419</v>
      </c>
      <c r="D19" s="19">
        <v>889</v>
      </c>
      <c r="E19" s="18">
        <v>4</v>
      </c>
      <c r="F19" s="3">
        <v>5</v>
      </c>
      <c r="G19" s="19">
        <v>9</v>
      </c>
      <c r="H19" s="18">
        <v>474</v>
      </c>
      <c r="I19" s="3">
        <v>424</v>
      </c>
      <c r="J19" s="19">
        <v>898</v>
      </c>
      <c r="K19" s="2"/>
      <c r="L19" s="17">
        <v>75</v>
      </c>
      <c r="M19" s="18">
        <v>431</v>
      </c>
      <c r="N19" s="3">
        <v>586</v>
      </c>
      <c r="O19" s="19">
        <v>1017</v>
      </c>
      <c r="P19" s="18">
        <v>2</v>
      </c>
      <c r="Q19" s="3">
        <v>5</v>
      </c>
      <c r="R19" s="19">
        <v>7</v>
      </c>
      <c r="S19" s="18">
        <v>433</v>
      </c>
      <c r="T19" s="3">
        <v>591</v>
      </c>
      <c r="U19" s="19">
        <v>1024</v>
      </c>
    </row>
    <row r="20" spans="1:21" ht="15.75" customHeight="1" x14ac:dyDescent="0.15">
      <c r="A20" s="17">
        <v>16</v>
      </c>
      <c r="B20" s="18">
        <v>405</v>
      </c>
      <c r="C20" s="3">
        <v>388</v>
      </c>
      <c r="D20" s="19">
        <v>793</v>
      </c>
      <c r="E20" s="18">
        <v>7</v>
      </c>
      <c r="F20" s="3">
        <v>3</v>
      </c>
      <c r="G20" s="19">
        <v>10</v>
      </c>
      <c r="H20" s="18">
        <v>412</v>
      </c>
      <c r="I20" s="3">
        <v>391</v>
      </c>
      <c r="J20" s="19">
        <v>803</v>
      </c>
      <c r="K20" s="2"/>
      <c r="L20" s="17">
        <v>76</v>
      </c>
      <c r="M20" s="18">
        <v>513</v>
      </c>
      <c r="N20" s="3">
        <v>677</v>
      </c>
      <c r="O20" s="19">
        <v>1190</v>
      </c>
      <c r="P20" s="18">
        <v>2</v>
      </c>
      <c r="Q20" s="3">
        <v>4</v>
      </c>
      <c r="R20" s="19">
        <v>6</v>
      </c>
      <c r="S20" s="18">
        <v>515</v>
      </c>
      <c r="T20" s="3">
        <v>681</v>
      </c>
      <c r="U20" s="19">
        <v>1196</v>
      </c>
    </row>
    <row r="21" spans="1:21" ht="15.75" customHeight="1" x14ac:dyDescent="0.15">
      <c r="A21" s="17">
        <v>17</v>
      </c>
      <c r="B21" s="18">
        <v>420</v>
      </c>
      <c r="C21" s="3">
        <v>397</v>
      </c>
      <c r="D21" s="19">
        <v>817</v>
      </c>
      <c r="E21" s="18">
        <v>6</v>
      </c>
      <c r="F21" s="3">
        <v>8</v>
      </c>
      <c r="G21" s="19">
        <v>14</v>
      </c>
      <c r="H21" s="18">
        <v>426</v>
      </c>
      <c r="I21" s="3">
        <v>405</v>
      </c>
      <c r="J21" s="19">
        <v>831</v>
      </c>
      <c r="K21" s="2"/>
      <c r="L21" s="17">
        <v>77</v>
      </c>
      <c r="M21" s="18">
        <v>496</v>
      </c>
      <c r="N21" s="3">
        <v>693</v>
      </c>
      <c r="O21" s="19">
        <v>1189</v>
      </c>
      <c r="P21" s="18">
        <v>2</v>
      </c>
      <c r="Q21" s="3">
        <v>3</v>
      </c>
      <c r="R21" s="19">
        <v>5</v>
      </c>
      <c r="S21" s="18">
        <v>498</v>
      </c>
      <c r="T21" s="3">
        <v>696</v>
      </c>
      <c r="U21" s="19">
        <v>1194</v>
      </c>
    </row>
    <row r="22" spans="1:21" ht="15.75" customHeight="1" x14ac:dyDescent="0.15">
      <c r="A22" s="17">
        <v>18</v>
      </c>
      <c r="B22" s="18">
        <v>411</v>
      </c>
      <c r="C22" s="3">
        <v>408</v>
      </c>
      <c r="D22" s="19">
        <v>819</v>
      </c>
      <c r="E22" s="18">
        <v>12</v>
      </c>
      <c r="F22" s="3">
        <v>20</v>
      </c>
      <c r="G22" s="19">
        <v>32</v>
      </c>
      <c r="H22" s="18">
        <v>423</v>
      </c>
      <c r="I22" s="3">
        <v>428</v>
      </c>
      <c r="J22" s="19">
        <v>851</v>
      </c>
      <c r="K22" s="2"/>
      <c r="L22" s="17">
        <v>78</v>
      </c>
      <c r="M22" s="18">
        <v>406</v>
      </c>
      <c r="N22" s="3">
        <v>553</v>
      </c>
      <c r="O22" s="19">
        <v>959</v>
      </c>
      <c r="P22" s="18">
        <v>2</v>
      </c>
      <c r="Q22" s="3">
        <v>3</v>
      </c>
      <c r="R22" s="19">
        <v>5</v>
      </c>
      <c r="S22" s="18">
        <v>408</v>
      </c>
      <c r="T22" s="3">
        <v>556</v>
      </c>
      <c r="U22" s="19">
        <v>964</v>
      </c>
    </row>
    <row r="23" spans="1:21" ht="15.75" customHeight="1" x14ac:dyDescent="0.15">
      <c r="A23" s="17">
        <v>19</v>
      </c>
      <c r="B23" s="18">
        <v>384</v>
      </c>
      <c r="C23" s="3">
        <v>399</v>
      </c>
      <c r="D23" s="19">
        <v>783</v>
      </c>
      <c r="E23" s="18">
        <v>19</v>
      </c>
      <c r="F23" s="3">
        <v>27</v>
      </c>
      <c r="G23" s="19">
        <v>46</v>
      </c>
      <c r="H23" s="18">
        <v>403</v>
      </c>
      <c r="I23" s="3">
        <v>426</v>
      </c>
      <c r="J23" s="19">
        <v>829</v>
      </c>
      <c r="K23" s="2"/>
      <c r="L23" s="17">
        <v>79</v>
      </c>
      <c r="M23" s="18">
        <v>299</v>
      </c>
      <c r="N23" s="3">
        <v>376</v>
      </c>
      <c r="O23" s="19">
        <v>675</v>
      </c>
      <c r="P23" s="18">
        <v>3</v>
      </c>
      <c r="Q23" s="3">
        <v>2</v>
      </c>
      <c r="R23" s="19">
        <v>5</v>
      </c>
      <c r="S23" s="18">
        <v>302</v>
      </c>
      <c r="T23" s="3">
        <v>378</v>
      </c>
      <c r="U23" s="19">
        <v>680</v>
      </c>
    </row>
    <row r="24" spans="1:21" ht="15.75" customHeight="1" x14ac:dyDescent="0.15">
      <c r="A24" s="17">
        <v>20</v>
      </c>
      <c r="B24" s="18">
        <v>392</v>
      </c>
      <c r="C24" s="3">
        <v>436</v>
      </c>
      <c r="D24" s="19">
        <v>828</v>
      </c>
      <c r="E24" s="18">
        <v>41</v>
      </c>
      <c r="F24" s="3">
        <v>31</v>
      </c>
      <c r="G24" s="19">
        <v>72</v>
      </c>
      <c r="H24" s="18">
        <v>433</v>
      </c>
      <c r="I24" s="3">
        <v>467</v>
      </c>
      <c r="J24" s="19">
        <v>900</v>
      </c>
      <c r="K24" s="2"/>
      <c r="L24" s="17">
        <v>80</v>
      </c>
      <c r="M24" s="18">
        <v>364</v>
      </c>
      <c r="N24" s="3">
        <v>464</v>
      </c>
      <c r="O24" s="19">
        <v>828</v>
      </c>
      <c r="P24" s="18">
        <v>3</v>
      </c>
      <c r="Q24" s="3">
        <v>2</v>
      </c>
      <c r="R24" s="19">
        <v>5</v>
      </c>
      <c r="S24" s="18">
        <v>367</v>
      </c>
      <c r="T24" s="3">
        <v>466</v>
      </c>
      <c r="U24" s="19">
        <v>833</v>
      </c>
    </row>
    <row r="25" spans="1:21" ht="15.75" customHeight="1" x14ac:dyDescent="0.15">
      <c r="A25" s="17">
        <v>21</v>
      </c>
      <c r="B25" s="18">
        <v>459</v>
      </c>
      <c r="C25" s="3">
        <v>431</v>
      </c>
      <c r="D25" s="19">
        <v>890</v>
      </c>
      <c r="E25" s="18">
        <v>44</v>
      </c>
      <c r="F25" s="3">
        <v>50</v>
      </c>
      <c r="G25" s="19">
        <v>94</v>
      </c>
      <c r="H25" s="18">
        <v>503</v>
      </c>
      <c r="I25" s="3">
        <v>481</v>
      </c>
      <c r="J25" s="19">
        <v>984</v>
      </c>
      <c r="K25" s="2"/>
      <c r="L25" s="17">
        <v>81</v>
      </c>
      <c r="M25" s="18">
        <v>392</v>
      </c>
      <c r="N25" s="3">
        <v>544</v>
      </c>
      <c r="O25" s="19">
        <v>936</v>
      </c>
      <c r="P25" s="18">
        <v>3</v>
      </c>
      <c r="Q25" s="3">
        <v>3</v>
      </c>
      <c r="R25" s="19">
        <v>6</v>
      </c>
      <c r="S25" s="18">
        <v>395</v>
      </c>
      <c r="T25" s="3">
        <v>547</v>
      </c>
      <c r="U25" s="19">
        <v>942</v>
      </c>
    </row>
    <row r="26" spans="1:21" ht="15.75" customHeight="1" x14ac:dyDescent="0.15">
      <c r="A26" s="17">
        <v>22</v>
      </c>
      <c r="B26" s="18">
        <v>429</v>
      </c>
      <c r="C26" s="3">
        <v>419</v>
      </c>
      <c r="D26" s="19">
        <v>848</v>
      </c>
      <c r="E26" s="18">
        <v>56</v>
      </c>
      <c r="F26" s="3">
        <v>48</v>
      </c>
      <c r="G26" s="19">
        <v>104</v>
      </c>
      <c r="H26" s="18">
        <v>485</v>
      </c>
      <c r="I26" s="3">
        <v>467</v>
      </c>
      <c r="J26" s="19">
        <v>952</v>
      </c>
      <c r="K26" s="2"/>
      <c r="L26" s="17">
        <v>82</v>
      </c>
      <c r="M26" s="18">
        <v>346</v>
      </c>
      <c r="N26" s="3">
        <v>495</v>
      </c>
      <c r="O26" s="19">
        <v>841</v>
      </c>
      <c r="P26" s="18">
        <v>5</v>
      </c>
      <c r="Q26" s="3">
        <v>2</v>
      </c>
      <c r="R26" s="19">
        <v>7</v>
      </c>
      <c r="S26" s="18">
        <v>351</v>
      </c>
      <c r="T26" s="3">
        <v>497</v>
      </c>
      <c r="U26" s="19">
        <v>848</v>
      </c>
    </row>
    <row r="27" spans="1:21" ht="15.75" customHeight="1" x14ac:dyDescent="0.15">
      <c r="A27" s="17">
        <v>23</v>
      </c>
      <c r="B27" s="18">
        <v>427</v>
      </c>
      <c r="C27" s="3">
        <v>396</v>
      </c>
      <c r="D27" s="19">
        <v>823</v>
      </c>
      <c r="E27" s="18">
        <v>48</v>
      </c>
      <c r="F27" s="3">
        <v>55</v>
      </c>
      <c r="G27" s="19">
        <v>103</v>
      </c>
      <c r="H27" s="18">
        <v>475</v>
      </c>
      <c r="I27" s="3">
        <v>451</v>
      </c>
      <c r="J27" s="19">
        <v>926</v>
      </c>
      <c r="K27" s="2"/>
      <c r="L27" s="17">
        <v>83</v>
      </c>
      <c r="M27" s="18">
        <v>386</v>
      </c>
      <c r="N27" s="3">
        <v>522</v>
      </c>
      <c r="O27" s="19">
        <v>908</v>
      </c>
      <c r="P27" s="18">
        <v>1</v>
      </c>
      <c r="Q27" s="3">
        <v>0</v>
      </c>
      <c r="R27" s="19">
        <v>1</v>
      </c>
      <c r="S27" s="18">
        <v>387</v>
      </c>
      <c r="T27" s="3">
        <v>522</v>
      </c>
      <c r="U27" s="19">
        <v>909</v>
      </c>
    </row>
    <row r="28" spans="1:21" ht="15.75" customHeight="1" x14ac:dyDescent="0.15">
      <c r="A28" s="17">
        <v>24</v>
      </c>
      <c r="B28" s="18">
        <v>404</v>
      </c>
      <c r="C28" s="3">
        <v>391</v>
      </c>
      <c r="D28" s="19">
        <v>795</v>
      </c>
      <c r="E28" s="18">
        <v>52</v>
      </c>
      <c r="F28" s="3">
        <v>49</v>
      </c>
      <c r="G28" s="19">
        <v>101</v>
      </c>
      <c r="H28" s="18">
        <v>456</v>
      </c>
      <c r="I28" s="3">
        <v>440</v>
      </c>
      <c r="J28" s="19">
        <v>896</v>
      </c>
      <c r="K28" s="2"/>
      <c r="L28" s="17">
        <v>84</v>
      </c>
      <c r="M28" s="18">
        <v>298</v>
      </c>
      <c r="N28" s="3">
        <v>471</v>
      </c>
      <c r="O28" s="19">
        <v>769</v>
      </c>
      <c r="P28" s="18">
        <v>2</v>
      </c>
      <c r="Q28" s="3">
        <v>1</v>
      </c>
      <c r="R28" s="19">
        <v>3</v>
      </c>
      <c r="S28" s="18">
        <v>300</v>
      </c>
      <c r="T28" s="3">
        <v>472</v>
      </c>
      <c r="U28" s="19">
        <v>772</v>
      </c>
    </row>
    <row r="29" spans="1:21" ht="15.75" customHeight="1" x14ac:dyDescent="0.15">
      <c r="A29" s="17">
        <v>25</v>
      </c>
      <c r="B29" s="18">
        <v>465</v>
      </c>
      <c r="C29" s="3">
        <v>450</v>
      </c>
      <c r="D29" s="19">
        <v>915</v>
      </c>
      <c r="E29" s="18">
        <v>61</v>
      </c>
      <c r="F29" s="3">
        <v>55</v>
      </c>
      <c r="G29" s="19">
        <v>116</v>
      </c>
      <c r="H29" s="18">
        <v>526</v>
      </c>
      <c r="I29" s="3">
        <v>505</v>
      </c>
      <c r="J29" s="19">
        <v>1031</v>
      </c>
      <c r="K29" s="2"/>
      <c r="L29" s="17">
        <v>85</v>
      </c>
      <c r="M29" s="18">
        <v>286</v>
      </c>
      <c r="N29" s="3">
        <v>361</v>
      </c>
      <c r="O29" s="19">
        <v>647</v>
      </c>
      <c r="P29" s="18">
        <v>1</v>
      </c>
      <c r="Q29" s="3">
        <v>1</v>
      </c>
      <c r="R29" s="19">
        <v>2</v>
      </c>
      <c r="S29" s="18">
        <v>287</v>
      </c>
      <c r="T29" s="3">
        <v>362</v>
      </c>
      <c r="U29" s="19">
        <v>649</v>
      </c>
    </row>
    <row r="30" spans="1:21" ht="15.75" customHeight="1" x14ac:dyDescent="0.15">
      <c r="A30" s="17">
        <v>26</v>
      </c>
      <c r="B30" s="18">
        <v>471</v>
      </c>
      <c r="C30" s="3">
        <v>431</v>
      </c>
      <c r="D30" s="19">
        <v>902</v>
      </c>
      <c r="E30" s="18">
        <v>47</v>
      </c>
      <c r="F30" s="3">
        <v>44</v>
      </c>
      <c r="G30" s="19">
        <v>91</v>
      </c>
      <c r="H30" s="18">
        <v>518</v>
      </c>
      <c r="I30" s="3">
        <v>475</v>
      </c>
      <c r="J30" s="19">
        <v>993</v>
      </c>
      <c r="K30" s="2"/>
      <c r="L30" s="17">
        <v>86</v>
      </c>
      <c r="M30" s="18">
        <v>220</v>
      </c>
      <c r="N30" s="3">
        <v>295</v>
      </c>
      <c r="O30" s="19">
        <v>515</v>
      </c>
      <c r="P30" s="18">
        <v>0</v>
      </c>
      <c r="Q30" s="3">
        <v>2</v>
      </c>
      <c r="R30" s="19">
        <v>2</v>
      </c>
      <c r="S30" s="18">
        <v>220</v>
      </c>
      <c r="T30" s="3">
        <v>297</v>
      </c>
      <c r="U30" s="19">
        <v>517</v>
      </c>
    </row>
    <row r="31" spans="1:21" ht="15.75" customHeight="1" x14ac:dyDescent="0.15">
      <c r="A31" s="17">
        <v>27</v>
      </c>
      <c r="B31" s="18">
        <v>494</v>
      </c>
      <c r="C31" s="3">
        <v>448</v>
      </c>
      <c r="D31" s="19">
        <v>942</v>
      </c>
      <c r="E31" s="18">
        <v>68</v>
      </c>
      <c r="F31" s="3">
        <v>52</v>
      </c>
      <c r="G31" s="19">
        <v>120</v>
      </c>
      <c r="H31" s="18">
        <v>562</v>
      </c>
      <c r="I31" s="3">
        <v>500</v>
      </c>
      <c r="J31" s="19">
        <v>1062</v>
      </c>
      <c r="K31" s="2"/>
      <c r="L31" s="17">
        <v>87</v>
      </c>
      <c r="M31" s="18">
        <v>198</v>
      </c>
      <c r="N31" s="3">
        <v>274</v>
      </c>
      <c r="O31" s="19">
        <v>472</v>
      </c>
      <c r="P31" s="18">
        <v>0</v>
      </c>
      <c r="Q31" s="3">
        <v>2</v>
      </c>
      <c r="R31" s="19">
        <v>2</v>
      </c>
      <c r="S31" s="18">
        <v>198</v>
      </c>
      <c r="T31" s="3">
        <v>276</v>
      </c>
      <c r="U31" s="19">
        <v>474</v>
      </c>
    </row>
    <row r="32" spans="1:21" ht="15.75" customHeight="1" x14ac:dyDescent="0.15">
      <c r="A32" s="17">
        <v>28</v>
      </c>
      <c r="B32" s="18">
        <v>486</v>
      </c>
      <c r="C32" s="3">
        <v>492</v>
      </c>
      <c r="D32" s="19">
        <v>978</v>
      </c>
      <c r="E32" s="18">
        <v>53</v>
      </c>
      <c r="F32" s="3">
        <v>23</v>
      </c>
      <c r="G32" s="19">
        <v>76</v>
      </c>
      <c r="H32" s="18">
        <v>539</v>
      </c>
      <c r="I32" s="3">
        <v>515</v>
      </c>
      <c r="J32" s="19">
        <v>1054</v>
      </c>
      <c r="K32" s="2"/>
      <c r="L32" s="17">
        <v>88</v>
      </c>
      <c r="M32" s="18">
        <v>171</v>
      </c>
      <c r="N32" s="3">
        <v>265</v>
      </c>
      <c r="O32" s="19">
        <v>436</v>
      </c>
      <c r="P32" s="18">
        <v>0</v>
      </c>
      <c r="Q32" s="3">
        <v>1</v>
      </c>
      <c r="R32" s="19">
        <v>1</v>
      </c>
      <c r="S32" s="18">
        <v>171</v>
      </c>
      <c r="T32" s="3">
        <v>266</v>
      </c>
      <c r="U32" s="19">
        <v>437</v>
      </c>
    </row>
    <row r="33" spans="1:21" ht="15.75" customHeight="1" x14ac:dyDescent="0.15">
      <c r="A33" s="17">
        <v>29</v>
      </c>
      <c r="B33" s="18">
        <v>475</v>
      </c>
      <c r="C33" s="3">
        <v>481</v>
      </c>
      <c r="D33" s="19">
        <v>956</v>
      </c>
      <c r="E33" s="18">
        <v>45</v>
      </c>
      <c r="F33" s="3">
        <v>42</v>
      </c>
      <c r="G33" s="19">
        <v>87</v>
      </c>
      <c r="H33" s="18">
        <v>520</v>
      </c>
      <c r="I33" s="3">
        <v>523</v>
      </c>
      <c r="J33" s="19">
        <v>1043</v>
      </c>
      <c r="K33" s="2"/>
      <c r="L33" s="17">
        <v>89</v>
      </c>
      <c r="M33" s="18">
        <v>159</v>
      </c>
      <c r="N33" s="3">
        <v>218</v>
      </c>
      <c r="O33" s="19">
        <v>377</v>
      </c>
      <c r="P33" s="18">
        <v>0</v>
      </c>
      <c r="Q33" s="3">
        <v>0</v>
      </c>
      <c r="R33" s="19">
        <v>0</v>
      </c>
      <c r="S33" s="18">
        <v>159</v>
      </c>
      <c r="T33" s="3">
        <v>218</v>
      </c>
      <c r="U33" s="19">
        <v>377</v>
      </c>
    </row>
    <row r="34" spans="1:21" ht="15.75" customHeight="1" x14ac:dyDescent="0.15">
      <c r="A34" s="17">
        <v>30</v>
      </c>
      <c r="B34" s="18">
        <v>481</v>
      </c>
      <c r="C34" s="3">
        <v>484</v>
      </c>
      <c r="D34" s="19">
        <v>965</v>
      </c>
      <c r="E34" s="18">
        <v>60</v>
      </c>
      <c r="F34" s="3">
        <v>29</v>
      </c>
      <c r="G34" s="19">
        <v>89</v>
      </c>
      <c r="H34" s="18">
        <v>541</v>
      </c>
      <c r="I34" s="3">
        <v>513</v>
      </c>
      <c r="J34" s="19">
        <v>1054</v>
      </c>
      <c r="K34" s="2"/>
      <c r="L34" s="17">
        <v>90</v>
      </c>
      <c r="M34" s="18">
        <v>110</v>
      </c>
      <c r="N34" s="3">
        <v>153</v>
      </c>
      <c r="O34" s="19">
        <v>263</v>
      </c>
      <c r="P34" s="18">
        <v>0</v>
      </c>
      <c r="Q34" s="3">
        <v>2</v>
      </c>
      <c r="R34" s="19">
        <v>2</v>
      </c>
      <c r="S34" s="18">
        <v>110</v>
      </c>
      <c r="T34" s="3">
        <v>155</v>
      </c>
      <c r="U34" s="19">
        <v>265</v>
      </c>
    </row>
    <row r="35" spans="1:21" ht="15.75" customHeight="1" x14ac:dyDescent="0.15">
      <c r="A35" s="17">
        <v>31</v>
      </c>
      <c r="B35" s="18">
        <v>500</v>
      </c>
      <c r="C35" s="3">
        <v>462</v>
      </c>
      <c r="D35" s="19">
        <v>962</v>
      </c>
      <c r="E35" s="18">
        <v>51</v>
      </c>
      <c r="F35" s="3">
        <v>15</v>
      </c>
      <c r="G35" s="19">
        <v>66</v>
      </c>
      <c r="H35" s="18">
        <v>551</v>
      </c>
      <c r="I35" s="3">
        <v>477</v>
      </c>
      <c r="J35" s="19">
        <v>1028</v>
      </c>
      <c r="K35" s="2"/>
      <c r="L35" s="17">
        <v>91</v>
      </c>
      <c r="M35" s="18">
        <v>70</v>
      </c>
      <c r="N35" s="3">
        <v>137</v>
      </c>
      <c r="O35" s="19">
        <v>207</v>
      </c>
      <c r="P35" s="18">
        <v>1</v>
      </c>
      <c r="Q35" s="3">
        <v>0</v>
      </c>
      <c r="R35" s="19">
        <v>1</v>
      </c>
      <c r="S35" s="18">
        <v>71</v>
      </c>
      <c r="T35" s="3">
        <v>137</v>
      </c>
      <c r="U35" s="19">
        <v>208</v>
      </c>
    </row>
    <row r="36" spans="1:21" ht="15.75" customHeight="1" x14ac:dyDescent="0.15">
      <c r="A36" s="17">
        <v>32</v>
      </c>
      <c r="B36" s="18">
        <v>461</v>
      </c>
      <c r="C36" s="3">
        <v>434</v>
      </c>
      <c r="D36" s="19">
        <v>895</v>
      </c>
      <c r="E36" s="18">
        <v>53</v>
      </c>
      <c r="F36" s="3">
        <v>23</v>
      </c>
      <c r="G36" s="19">
        <v>76</v>
      </c>
      <c r="H36" s="18">
        <v>514</v>
      </c>
      <c r="I36" s="3">
        <v>457</v>
      </c>
      <c r="J36" s="19">
        <v>971</v>
      </c>
      <c r="K36" s="2"/>
      <c r="L36" s="17">
        <v>92</v>
      </c>
      <c r="M36" s="18">
        <v>52</v>
      </c>
      <c r="N36" s="3">
        <v>126</v>
      </c>
      <c r="O36" s="19">
        <v>178</v>
      </c>
      <c r="P36" s="18">
        <v>0</v>
      </c>
      <c r="Q36" s="3">
        <v>0</v>
      </c>
      <c r="R36" s="19">
        <v>0</v>
      </c>
      <c r="S36" s="18">
        <v>52</v>
      </c>
      <c r="T36" s="3">
        <v>126</v>
      </c>
      <c r="U36" s="19">
        <v>178</v>
      </c>
    </row>
    <row r="37" spans="1:21" ht="15.75" customHeight="1" x14ac:dyDescent="0.15">
      <c r="A37" s="17">
        <v>33</v>
      </c>
      <c r="B37" s="18">
        <v>498</v>
      </c>
      <c r="C37" s="3">
        <v>436</v>
      </c>
      <c r="D37" s="19">
        <v>934</v>
      </c>
      <c r="E37" s="18">
        <v>27</v>
      </c>
      <c r="F37" s="3">
        <v>25</v>
      </c>
      <c r="G37" s="19">
        <v>52</v>
      </c>
      <c r="H37" s="18">
        <v>525</v>
      </c>
      <c r="I37" s="3">
        <v>461</v>
      </c>
      <c r="J37" s="19">
        <v>986</v>
      </c>
      <c r="K37" s="2"/>
      <c r="L37" s="17">
        <v>93</v>
      </c>
      <c r="M37" s="18">
        <v>35</v>
      </c>
      <c r="N37" s="3">
        <v>91</v>
      </c>
      <c r="O37" s="19">
        <v>126</v>
      </c>
      <c r="P37" s="18">
        <v>0</v>
      </c>
      <c r="Q37" s="3">
        <v>0</v>
      </c>
      <c r="R37" s="19">
        <v>0</v>
      </c>
      <c r="S37" s="18">
        <v>35</v>
      </c>
      <c r="T37" s="3">
        <v>91</v>
      </c>
      <c r="U37" s="19">
        <v>126</v>
      </c>
    </row>
    <row r="38" spans="1:21" ht="15.75" customHeight="1" x14ac:dyDescent="0.15">
      <c r="A38" s="17">
        <v>34</v>
      </c>
      <c r="B38" s="18">
        <v>491</v>
      </c>
      <c r="C38" s="3">
        <v>470</v>
      </c>
      <c r="D38" s="19">
        <v>961</v>
      </c>
      <c r="E38" s="18">
        <v>47</v>
      </c>
      <c r="F38" s="3">
        <v>26</v>
      </c>
      <c r="G38" s="19">
        <v>73</v>
      </c>
      <c r="H38" s="18">
        <v>538</v>
      </c>
      <c r="I38" s="3">
        <v>496</v>
      </c>
      <c r="J38" s="19">
        <v>1034</v>
      </c>
      <c r="K38" s="2"/>
      <c r="L38" s="17">
        <v>94</v>
      </c>
      <c r="M38" s="18">
        <v>31</v>
      </c>
      <c r="N38" s="3">
        <v>79</v>
      </c>
      <c r="O38" s="19">
        <v>110</v>
      </c>
      <c r="P38" s="18">
        <v>0</v>
      </c>
      <c r="Q38" s="3">
        <v>0</v>
      </c>
      <c r="R38" s="19">
        <v>0</v>
      </c>
      <c r="S38" s="18">
        <v>31</v>
      </c>
      <c r="T38" s="3">
        <v>79</v>
      </c>
      <c r="U38" s="19">
        <v>110</v>
      </c>
    </row>
    <row r="39" spans="1:21" ht="15.75" customHeight="1" x14ac:dyDescent="0.15">
      <c r="A39" s="17">
        <v>35</v>
      </c>
      <c r="B39" s="18">
        <v>493</v>
      </c>
      <c r="C39" s="3">
        <v>423</v>
      </c>
      <c r="D39" s="19">
        <v>916</v>
      </c>
      <c r="E39" s="18">
        <v>37</v>
      </c>
      <c r="F39" s="3">
        <v>27</v>
      </c>
      <c r="G39" s="19">
        <v>64</v>
      </c>
      <c r="H39" s="18">
        <v>530</v>
      </c>
      <c r="I39" s="3">
        <v>450</v>
      </c>
      <c r="J39" s="19">
        <v>980</v>
      </c>
      <c r="K39" s="2"/>
      <c r="L39" s="17">
        <v>95</v>
      </c>
      <c r="M39" s="18">
        <v>18</v>
      </c>
      <c r="N39" s="3">
        <v>54</v>
      </c>
      <c r="O39" s="19">
        <v>72</v>
      </c>
      <c r="P39" s="18">
        <v>0</v>
      </c>
      <c r="Q39" s="3">
        <v>0</v>
      </c>
      <c r="R39" s="19">
        <v>0</v>
      </c>
      <c r="S39" s="18">
        <v>18</v>
      </c>
      <c r="T39" s="3">
        <v>54</v>
      </c>
      <c r="U39" s="19">
        <v>72</v>
      </c>
    </row>
    <row r="40" spans="1:21" ht="15.75" customHeight="1" x14ac:dyDescent="0.15">
      <c r="A40" s="17">
        <v>36</v>
      </c>
      <c r="B40" s="18">
        <v>515</v>
      </c>
      <c r="C40" s="3">
        <v>437</v>
      </c>
      <c r="D40" s="19">
        <v>952</v>
      </c>
      <c r="E40" s="18">
        <v>42</v>
      </c>
      <c r="F40" s="3">
        <v>29</v>
      </c>
      <c r="G40" s="19">
        <v>71</v>
      </c>
      <c r="H40" s="18">
        <v>557</v>
      </c>
      <c r="I40" s="3">
        <v>466</v>
      </c>
      <c r="J40" s="19">
        <v>1023</v>
      </c>
      <c r="K40" s="2"/>
      <c r="L40" s="17">
        <v>96</v>
      </c>
      <c r="M40" s="18">
        <v>9</v>
      </c>
      <c r="N40" s="3">
        <v>34</v>
      </c>
      <c r="O40" s="19">
        <v>43</v>
      </c>
      <c r="P40" s="18">
        <v>0</v>
      </c>
      <c r="Q40" s="3">
        <v>0</v>
      </c>
      <c r="R40" s="19">
        <v>0</v>
      </c>
      <c r="S40" s="18">
        <v>9</v>
      </c>
      <c r="T40" s="3">
        <v>34</v>
      </c>
      <c r="U40" s="19">
        <v>43</v>
      </c>
    </row>
    <row r="41" spans="1:21" ht="15.75" customHeight="1" x14ac:dyDescent="0.15">
      <c r="A41" s="17">
        <v>37</v>
      </c>
      <c r="B41" s="18">
        <v>491</v>
      </c>
      <c r="C41" s="3">
        <v>444</v>
      </c>
      <c r="D41" s="19">
        <v>935</v>
      </c>
      <c r="E41" s="18">
        <v>28</v>
      </c>
      <c r="F41" s="3">
        <v>20</v>
      </c>
      <c r="G41" s="19">
        <v>48</v>
      </c>
      <c r="H41" s="18">
        <v>519</v>
      </c>
      <c r="I41" s="3">
        <v>464</v>
      </c>
      <c r="J41" s="19">
        <v>983</v>
      </c>
      <c r="K41" s="2"/>
      <c r="L41" s="17">
        <v>97</v>
      </c>
      <c r="M41" s="18">
        <v>5</v>
      </c>
      <c r="N41" s="3">
        <v>23</v>
      </c>
      <c r="O41" s="19">
        <v>28</v>
      </c>
      <c r="P41" s="18">
        <v>0</v>
      </c>
      <c r="Q41" s="3">
        <v>0</v>
      </c>
      <c r="R41" s="19">
        <v>0</v>
      </c>
      <c r="S41" s="18">
        <v>5</v>
      </c>
      <c r="T41" s="3">
        <v>23</v>
      </c>
      <c r="U41" s="19">
        <v>28</v>
      </c>
    </row>
    <row r="42" spans="1:21" ht="15.75" customHeight="1" x14ac:dyDescent="0.15">
      <c r="A42" s="17">
        <v>38</v>
      </c>
      <c r="B42" s="18">
        <v>543</v>
      </c>
      <c r="C42" s="3">
        <v>494</v>
      </c>
      <c r="D42" s="19">
        <v>1037</v>
      </c>
      <c r="E42" s="18">
        <v>16</v>
      </c>
      <c r="F42" s="3">
        <v>20</v>
      </c>
      <c r="G42" s="19">
        <v>36</v>
      </c>
      <c r="H42" s="18">
        <v>559</v>
      </c>
      <c r="I42" s="3">
        <v>514</v>
      </c>
      <c r="J42" s="19">
        <v>1073</v>
      </c>
      <c r="K42" s="2"/>
      <c r="L42" s="17">
        <v>98</v>
      </c>
      <c r="M42" s="18">
        <v>2</v>
      </c>
      <c r="N42" s="3">
        <v>15</v>
      </c>
      <c r="O42" s="19">
        <v>17</v>
      </c>
      <c r="P42" s="18">
        <v>0</v>
      </c>
      <c r="Q42" s="3">
        <v>0</v>
      </c>
      <c r="R42" s="19">
        <v>0</v>
      </c>
      <c r="S42" s="18">
        <v>2</v>
      </c>
      <c r="T42" s="3">
        <v>15</v>
      </c>
      <c r="U42" s="19">
        <v>17</v>
      </c>
    </row>
    <row r="43" spans="1:21" ht="15.75" customHeight="1" x14ac:dyDescent="0.15">
      <c r="A43" s="17">
        <v>39</v>
      </c>
      <c r="B43" s="18">
        <v>494</v>
      </c>
      <c r="C43" s="3">
        <v>482</v>
      </c>
      <c r="D43" s="19">
        <v>976</v>
      </c>
      <c r="E43" s="18">
        <v>28</v>
      </c>
      <c r="F43" s="3">
        <v>29</v>
      </c>
      <c r="G43" s="19">
        <v>57</v>
      </c>
      <c r="H43" s="18">
        <v>522</v>
      </c>
      <c r="I43" s="3">
        <v>511</v>
      </c>
      <c r="J43" s="19">
        <v>1033</v>
      </c>
      <c r="K43" s="2"/>
      <c r="L43" s="17">
        <v>99</v>
      </c>
      <c r="M43" s="18">
        <v>2</v>
      </c>
      <c r="N43" s="3">
        <v>12</v>
      </c>
      <c r="O43" s="19">
        <v>14</v>
      </c>
      <c r="P43" s="18">
        <v>0</v>
      </c>
      <c r="Q43" s="3">
        <v>0</v>
      </c>
      <c r="R43" s="19">
        <v>0</v>
      </c>
      <c r="S43" s="18">
        <v>2</v>
      </c>
      <c r="T43" s="3">
        <v>12</v>
      </c>
      <c r="U43" s="19">
        <v>14</v>
      </c>
    </row>
    <row r="44" spans="1:21" ht="15.75" customHeight="1" x14ac:dyDescent="0.15">
      <c r="A44" s="17">
        <v>40</v>
      </c>
      <c r="B44" s="18">
        <v>571</v>
      </c>
      <c r="C44" s="3">
        <v>526</v>
      </c>
      <c r="D44" s="19">
        <v>1097</v>
      </c>
      <c r="E44" s="18">
        <v>16</v>
      </c>
      <c r="F44" s="3">
        <v>21</v>
      </c>
      <c r="G44" s="19">
        <v>37</v>
      </c>
      <c r="H44" s="18">
        <v>587</v>
      </c>
      <c r="I44" s="3">
        <v>547</v>
      </c>
      <c r="J44" s="19">
        <v>1134</v>
      </c>
      <c r="K44" s="2"/>
      <c r="L44" s="17">
        <v>100</v>
      </c>
      <c r="M44" s="18">
        <v>1</v>
      </c>
      <c r="N44" s="3">
        <v>9</v>
      </c>
      <c r="O44" s="19">
        <v>10</v>
      </c>
      <c r="P44" s="18">
        <v>0</v>
      </c>
      <c r="Q44" s="3">
        <v>0</v>
      </c>
      <c r="R44" s="19">
        <v>0</v>
      </c>
      <c r="S44" s="18">
        <v>1</v>
      </c>
      <c r="T44" s="3">
        <v>9</v>
      </c>
      <c r="U44" s="19">
        <v>10</v>
      </c>
    </row>
    <row r="45" spans="1:21" ht="15.75" customHeight="1" x14ac:dyDescent="0.15">
      <c r="A45" s="17">
        <v>41</v>
      </c>
      <c r="B45" s="18">
        <v>579</v>
      </c>
      <c r="C45" s="3">
        <v>528</v>
      </c>
      <c r="D45" s="19">
        <v>1107</v>
      </c>
      <c r="E45" s="18">
        <v>21</v>
      </c>
      <c r="F45" s="3">
        <v>24</v>
      </c>
      <c r="G45" s="19">
        <v>45</v>
      </c>
      <c r="H45" s="18">
        <v>600</v>
      </c>
      <c r="I45" s="3">
        <v>552</v>
      </c>
      <c r="J45" s="19">
        <v>1152</v>
      </c>
      <c r="K45" s="2"/>
      <c r="L45" s="17">
        <v>101</v>
      </c>
      <c r="M45" s="18">
        <v>0</v>
      </c>
      <c r="N45" s="3">
        <v>6</v>
      </c>
      <c r="O45" s="19">
        <v>6</v>
      </c>
      <c r="P45" s="18">
        <v>0</v>
      </c>
      <c r="Q45" s="3">
        <v>0</v>
      </c>
      <c r="R45" s="19">
        <v>0</v>
      </c>
      <c r="S45" s="18">
        <v>0</v>
      </c>
      <c r="T45" s="3">
        <v>6</v>
      </c>
      <c r="U45" s="19">
        <v>6</v>
      </c>
    </row>
    <row r="46" spans="1:21" ht="15.75" customHeight="1" x14ac:dyDescent="0.15">
      <c r="A46" s="17">
        <v>42</v>
      </c>
      <c r="B46" s="18">
        <v>565</v>
      </c>
      <c r="C46" s="3">
        <v>505</v>
      </c>
      <c r="D46" s="19">
        <v>1070</v>
      </c>
      <c r="E46" s="18">
        <v>19</v>
      </c>
      <c r="F46" s="3">
        <v>22</v>
      </c>
      <c r="G46" s="19">
        <v>41</v>
      </c>
      <c r="H46" s="18">
        <v>584</v>
      </c>
      <c r="I46" s="3">
        <v>527</v>
      </c>
      <c r="J46" s="19">
        <v>1111</v>
      </c>
      <c r="K46" s="2"/>
      <c r="L46" s="17">
        <v>102</v>
      </c>
      <c r="M46" s="18">
        <v>1</v>
      </c>
      <c r="N46" s="3">
        <v>3</v>
      </c>
      <c r="O46" s="19">
        <v>4</v>
      </c>
      <c r="P46" s="18">
        <v>0</v>
      </c>
      <c r="Q46" s="3">
        <v>0</v>
      </c>
      <c r="R46" s="19">
        <v>0</v>
      </c>
      <c r="S46" s="18">
        <v>1</v>
      </c>
      <c r="T46" s="3">
        <v>3</v>
      </c>
      <c r="U46" s="19">
        <v>4</v>
      </c>
    </row>
    <row r="47" spans="1:21" ht="15.75" customHeight="1" x14ac:dyDescent="0.15">
      <c r="A47" s="17">
        <v>43</v>
      </c>
      <c r="B47" s="18">
        <v>507</v>
      </c>
      <c r="C47" s="3">
        <v>503</v>
      </c>
      <c r="D47" s="19">
        <v>1010</v>
      </c>
      <c r="E47" s="18">
        <v>8</v>
      </c>
      <c r="F47" s="3">
        <v>19</v>
      </c>
      <c r="G47" s="19">
        <v>27</v>
      </c>
      <c r="H47" s="18">
        <v>515</v>
      </c>
      <c r="I47" s="3">
        <v>522</v>
      </c>
      <c r="J47" s="19">
        <v>1037</v>
      </c>
      <c r="K47" s="2"/>
      <c r="L47" s="17">
        <v>103</v>
      </c>
      <c r="M47" s="18">
        <v>0</v>
      </c>
      <c r="N47" s="3">
        <v>2</v>
      </c>
      <c r="O47" s="19">
        <v>2</v>
      </c>
      <c r="P47" s="18">
        <v>0</v>
      </c>
      <c r="Q47" s="3">
        <v>0</v>
      </c>
      <c r="R47" s="19">
        <v>0</v>
      </c>
      <c r="S47" s="18">
        <v>0</v>
      </c>
      <c r="T47" s="3">
        <v>2</v>
      </c>
      <c r="U47" s="19">
        <v>2</v>
      </c>
    </row>
    <row r="48" spans="1:21" ht="15.75" customHeight="1" x14ac:dyDescent="0.15">
      <c r="A48" s="17">
        <v>44</v>
      </c>
      <c r="B48" s="18">
        <v>568</v>
      </c>
      <c r="C48" s="3">
        <v>494</v>
      </c>
      <c r="D48" s="19">
        <v>1062</v>
      </c>
      <c r="E48" s="18">
        <v>17</v>
      </c>
      <c r="F48" s="3">
        <v>13</v>
      </c>
      <c r="G48" s="19">
        <v>30</v>
      </c>
      <c r="H48" s="18">
        <v>585</v>
      </c>
      <c r="I48" s="3">
        <v>507</v>
      </c>
      <c r="J48" s="19">
        <v>1092</v>
      </c>
      <c r="K48" s="2"/>
      <c r="L48" s="17">
        <v>104</v>
      </c>
      <c r="M48" s="18">
        <v>0</v>
      </c>
      <c r="N48" s="3">
        <v>0</v>
      </c>
      <c r="O48" s="19">
        <v>0</v>
      </c>
      <c r="P48" s="18">
        <v>0</v>
      </c>
      <c r="Q48" s="3">
        <v>0</v>
      </c>
      <c r="R48" s="19">
        <v>0</v>
      </c>
      <c r="S48" s="18">
        <v>0</v>
      </c>
      <c r="T48" s="3">
        <v>0</v>
      </c>
      <c r="U48" s="19">
        <v>0</v>
      </c>
    </row>
    <row r="49" spans="1:21" ht="15.75" customHeight="1" x14ac:dyDescent="0.15">
      <c r="A49" s="17">
        <v>45</v>
      </c>
      <c r="B49" s="18">
        <v>588</v>
      </c>
      <c r="C49" s="3">
        <v>582</v>
      </c>
      <c r="D49" s="19">
        <v>1170</v>
      </c>
      <c r="E49" s="18">
        <v>13</v>
      </c>
      <c r="F49" s="3">
        <v>24</v>
      </c>
      <c r="G49" s="19">
        <v>37</v>
      </c>
      <c r="H49" s="18">
        <v>601</v>
      </c>
      <c r="I49" s="3">
        <v>606</v>
      </c>
      <c r="J49" s="19">
        <v>1207</v>
      </c>
      <c r="K49" s="2"/>
      <c r="L49" s="17">
        <v>105</v>
      </c>
      <c r="M49" s="18">
        <v>0</v>
      </c>
      <c r="N49" s="3">
        <v>0</v>
      </c>
      <c r="O49" s="19">
        <v>0</v>
      </c>
      <c r="P49" s="18">
        <v>0</v>
      </c>
      <c r="Q49" s="3">
        <v>0</v>
      </c>
      <c r="R49" s="19">
        <v>0</v>
      </c>
      <c r="S49" s="18">
        <v>0</v>
      </c>
      <c r="T49" s="3">
        <v>0</v>
      </c>
      <c r="U49" s="19">
        <v>0</v>
      </c>
    </row>
    <row r="50" spans="1:21" ht="15.75" customHeight="1" x14ac:dyDescent="0.15">
      <c r="A50" s="17">
        <v>46</v>
      </c>
      <c r="B50" s="18">
        <v>615</v>
      </c>
      <c r="C50" s="3">
        <v>530</v>
      </c>
      <c r="D50" s="19">
        <v>1145</v>
      </c>
      <c r="E50" s="18">
        <v>20</v>
      </c>
      <c r="F50" s="3">
        <v>19</v>
      </c>
      <c r="G50" s="19">
        <v>39</v>
      </c>
      <c r="H50" s="18">
        <v>635</v>
      </c>
      <c r="I50" s="3">
        <v>549</v>
      </c>
      <c r="J50" s="19">
        <v>1184</v>
      </c>
      <c r="K50" s="2"/>
      <c r="L50" s="17">
        <v>106</v>
      </c>
      <c r="M50" s="18">
        <v>0</v>
      </c>
      <c r="N50" s="3">
        <v>1</v>
      </c>
      <c r="O50" s="19">
        <v>1</v>
      </c>
      <c r="P50" s="18">
        <v>0</v>
      </c>
      <c r="Q50" s="3">
        <v>0</v>
      </c>
      <c r="R50" s="19">
        <v>0</v>
      </c>
      <c r="S50" s="18">
        <v>0</v>
      </c>
      <c r="T50" s="3">
        <v>1</v>
      </c>
      <c r="U50" s="19">
        <v>1</v>
      </c>
    </row>
    <row r="51" spans="1:21" ht="15.75" customHeight="1" x14ac:dyDescent="0.15">
      <c r="A51" s="17">
        <v>47</v>
      </c>
      <c r="B51" s="18">
        <v>615</v>
      </c>
      <c r="C51" s="3">
        <v>604</v>
      </c>
      <c r="D51" s="19">
        <v>1219</v>
      </c>
      <c r="E51" s="18">
        <v>12</v>
      </c>
      <c r="F51" s="3">
        <v>18</v>
      </c>
      <c r="G51" s="19">
        <v>30</v>
      </c>
      <c r="H51" s="18">
        <v>627</v>
      </c>
      <c r="I51" s="3">
        <v>622</v>
      </c>
      <c r="J51" s="19">
        <v>1249</v>
      </c>
      <c r="K51" s="2"/>
      <c r="L51" s="17">
        <v>107</v>
      </c>
      <c r="M51" s="18">
        <v>0</v>
      </c>
      <c r="N51" s="3">
        <v>0</v>
      </c>
      <c r="O51" s="19">
        <v>0</v>
      </c>
      <c r="P51" s="18">
        <v>0</v>
      </c>
      <c r="Q51" s="3">
        <v>0</v>
      </c>
      <c r="R51" s="19">
        <v>0</v>
      </c>
      <c r="S51" s="18">
        <v>0</v>
      </c>
      <c r="T51" s="3">
        <v>0</v>
      </c>
      <c r="U51" s="19">
        <v>0</v>
      </c>
    </row>
    <row r="52" spans="1:21" ht="15.75" customHeight="1" x14ac:dyDescent="0.15">
      <c r="A52" s="17">
        <v>48</v>
      </c>
      <c r="B52" s="18">
        <v>670</v>
      </c>
      <c r="C52" s="3">
        <v>622</v>
      </c>
      <c r="D52" s="19">
        <v>1292</v>
      </c>
      <c r="E52" s="18">
        <v>12</v>
      </c>
      <c r="F52" s="3">
        <v>21</v>
      </c>
      <c r="G52" s="19">
        <v>33</v>
      </c>
      <c r="H52" s="18">
        <v>682</v>
      </c>
      <c r="I52" s="3">
        <v>643</v>
      </c>
      <c r="J52" s="19">
        <v>1325</v>
      </c>
      <c r="K52" s="2"/>
      <c r="L52" s="17">
        <v>108</v>
      </c>
      <c r="M52" s="18">
        <v>0</v>
      </c>
      <c r="N52" s="3">
        <v>0</v>
      </c>
      <c r="O52" s="19">
        <v>0</v>
      </c>
      <c r="P52" s="18">
        <v>0</v>
      </c>
      <c r="Q52" s="3">
        <v>0</v>
      </c>
      <c r="R52" s="19">
        <v>0</v>
      </c>
      <c r="S52" s="18">
        <v>0</v>
      </c>
      <c r="T52" s="3">
        <v>0</v>
      </c>
      <c r="U52" s="19">
        <v>0</v>
      </c>
    </row>
    <row r="53" spans="1:21" ht="15.75" customHeight="1" x14ac:dyDescent="0.15">
      <c r="A53" s="17">
        <v>49</v>
      </c>
      <c r="B53" s="18">
        <v>750</v>
      </c>
      <c r="C53" s="3">
        <v>671</v>
      </c>
      <c r="D53" s="19">
        <v>1421</v>
      </c>
      <c r="E53" s="18">
        <v>10</v>
      </c>
      <c r="F53" s="3">
        <v>14</v>
      </c>
      <c r="G53" s="19">
        <v>24</v>
      </c>
      <c r="H53" s="18">
        <v>760</v>
      </c>
      <c r="I53" s="3">
        <v>685</v>
      </c>
      <c r="J53" s="19">
        <v>1445</v>
      </c>
      <c r="K53" s="2"/>
      <c r="L53" s="17">
        <v>109</v>
      </c>
      <c r="M53" s="18">
        <v>0</v>
      </c>
      <c r="N53" s="3">
        <v>0</v>
      </c>
      <c r="O53" s="19">
        <v>0</v>
      </c>
      <c r="P53" s="18">
        <v>0</v>
      </c>
      <c r="Q53" s="3">
        <v>0</v>
      </c>
      <c r="R53" s="19">
        <v>0</v>
      </c>
      <c r="S53" s="18">
        <v>0</v>
      </c>
      <c r="T53" s="3">
        <v>0</v>
      </c>
      <c r="U53" s="19">
        <v>0</v>
      </c>
    </row>
    <row r="54" spans="1:21" ht="15.75" customHeight="1" x14ac:dyDescent="0.15">
      <c r="A54" s="17">
        <v>50</v>
      </c>
      <c r="B54" s="18">
        <v>784</v>
      </c>
      <c r="C54" s="3">
        <v>740</v>
      </c>
      <c r="D54" s="19">
        <v>1524</v>
      </c>
      <c r="E54" s="18">
        <v>8</v>
      </c>
      <c r="F54" s="3">
        <v>14</v>
      </c>
      <c r="G54" s="19">
        <v>22</v>
      </c>
      <c r="H54" s="18">
        <v>792</v>
      </c>
      <c r="I54" s="3">
        <v>754</v>
      </c>
      <c r="J54" s="19">
        <v>1546</v>
      </c>
      <c r="K54" s="2"/>
      <c r="L54" s="17">
        <v>110</v>
      </c>
      <c r="M54" s="18">
        <v>0</v>
      </c>
      <c r="N54" s="3">
        <v>0</v>
      </c>
      <c r="O54" s="19">
        <v>0</v>
      </c>
      <c r="P54" s="18">
        <v>0</v>
      </c>
      <c r="Q54" s="3">
        <v>0</v>
      </c>
      <c r="R54" s="19">
        <v>0</v>
      </c>
      <c r="S54" s="18">
        <v>0</v>
      </c>
      <c r="T54" s="3">
        <v>0</v>
      </c>
      <c r="U54" s="19">
        <v>0</v>
      </c>
    </row>
    <row r="55" spans="1:21" ht="15.75" customHeight="1" x14ac:dyDescent="0.15">
      <c r="A55" s="17">
        <v>51</v>
      </c>
      <c r="B55" s="18">
        <v>859</v>
      </c>
      <c r="C55" s="3">
        <v>695</v>
      </c>
      <c r="D55" s="19">
        <v>1554</v>
      </c>
      <c r="E55" s="18">
        <v>10</v>
      </c>
      <c r="F55" s="3">
        <v>12</v>
      </c>
      <c r="G55" s="19">
        <v>22</v>
      </c>
      <c r="H55" s="18">
        <v>869</v>
      </c>
      <c r="I55" s="3">
        <v>707</v>
      </c>
      <c r="J55" s="19">
        <v>1576</v>
      </c>
      <c r="K55" s="2"/>
      <c r="L55" s="17">
        <v>111</v>
      </c>
      <c r="M55" s="18">
        <v>0</v>
      </c>
      <c r="N55" s="3">
        <v>0</v>
      </c>
      <c r="O55" s="19">
        <v>0</v>
      </c>
      <c r="P55" s="18">
        <v>0</v>
      </c>
      <c r="Q55" s="3">
        <v>0</v>
      </c>
      <c r="R55" s="19">
        <v>0</v>
      </c>
      <c r="S55" s="18">
        <v>0</v>
      </c>
      <c r="T55" s="3">
        <v>0</v>
      </c>
      <c r="U55" s="19">
        <v>0</v>
      </c>
    </row>
    <row r="56" spans="1:21" ht="15.75" customHeight="1" x14ac:dyDescent="0.15">
      <c r="A56" s="17">
        <v>52</v>
      </c>
      <c r="B56" s="18">
        <v>809</v>
      </c>
      <c r="C56" s="3">
        <v>727</v>
      </c>
      <c r="D56" s="19">
        <v>1536</v>
      </c>
      <c r="E56" s="18">
        <v>6</v>
      </c>
      <c r="F56" s="3">
        <v>14</v>
      </c>
      <c r="G56" s="19">
        <v>20</v>
      </c>
      <c r="H56" s="18">
        <v>815</v>
      </c>
      <c r="I56" s="3">
        <v>741</v>
      </c>
      <c r="J56" s="19">
        <v>1556</v>
      </c>
      <c r="K56" s="2"/>
      <c r="L56" s="17">
        <v>112</v>
      </c>
      <c r="M56" s="18">
        <v>0</v>
      </c>
      <c r="N56" s="3">
        <v>0</v>
      </c>
      <c r="O56" s="19">
        <v>0</v>
      </c>
      <c r="P56" s="18">
        <v>0</v>
      </c>
      <c r="Q56" s="3">
        <v>0</v>
      </c>
      <c r="R56" s="19">
        <v>0</v>
      </c>
      <c r="S56" s="18">
        <v>0</v>
      </c>
      <c r="T56" s="3">
        <v>0</v>
      </c>
      <c r="U56" s="19">
        <v>0</v>
      </c>
    </row>
    <row r="57" spans="1:21" ht="15.75" customHeight="1" x14ac:dyDescent="0.15">
      <c r="A57" s="17">
        <v>53</v>
      </c>
      <c r="B57" s="18">
        <v>778</v>
      </c>
      <c r="C57" s="3">
        <v>716</v>
      </c>
      <c r="D57" s="19">
        <v>1494</v>
      </c>
      <c r="E57" s="18">
        <v>4</v>
      </c>
      <c r="F57" s="3">
        <v>13</v>
      </c>
      <c r="G57" s="19">
        <v>17</v>
      </c>
      <c r="H57" s="18">
        <v>782</v>
      </c>
      <c r="I57" s="3">
        <v>729</v>
      </c>
      <c r="J57" s="19">
        <v>1511</v>
      </c>
      <c r="K57" s="2"/>
      <c r="L57" s="17">
        <v>113</v>
      </c>
      <c r="M57" s="18">
        <v>0</v>
      </c>
      <c r="N57" s="3">
        <v>0</v>
      </c>
      <c r="O57" s="19">
        <v>0</v>
      </c>
      <c r="P57" s="18">
        <v>0</v>
      </c>
      <c r="Q57" s="3">
        <v>0</v>
      </c>
      <c r="R57" s="19">
        <v>0</v>
      </c>
      <c r="S57" s="18">
        <v>0</v>
      </c>
      <c r="T57" s="3">
        <v>0</v>
      </c>
      <c r="U57" s="19">
        <v>0</v>
      </c>
    </row>
    <row r="58" spans="1:21" ht="15.75" customHeight="1" x14ac:dyDescent="0.15">
      <c r="A58" s="17">
        <v>54</v>
      </c>
      <c r="B58" s="18">
        <v>744</v>
      </c>
      <c r="C58" s="3">
        <v>662</v>
      </c>
      <c r="D58" s="19">
        <v>1406</v>
      </c>
      <c r="E58" s="18">
        <v>7</v>
      </c>
      <c r="F58" s="3">
        <v>17</v>
      </c>
      <c r="G58" s="19">
        <v>24</v>
      </c>
      <c r="H58" s="18">
        <v>751</v>
      </c>
      <c r="I58" s="3">
        <v>679</v>
      </c>
      <c r="J58" s="19">
        <v>1430</v>
      </c>
      <c r="K58" s="2"/>
      <c r="L58" s="17">
        <v>114</v>
      </c>
      <c r="M58" s="18">
        <v>0</v>
      </c>
      <c r="N58" s="3">
        <v>0</v>
      </c>
      <c r="O58" s="19">
        <v>0</v>
      </c>
      <c r="P58" s="18">
        <v>0</v>
      </c>
      <c r="Q58" s="3">
        <v>0</v>
      </c>
      <c r="R58" s="19">
        <v>0</v>
      </c>
      <c r="S58" s="18">
        <v>0</v>
      </c>
      <c r="T58" s="3">
        <v>0</v>
      </c>
      <c r="U58" s="19">
        <v>0</v>
      </c>
    </row>
    <row r="59" spans="1:21" ht="15.75" customHeight="1" x14ac:dyDescent="0.15">
      <c r="A59" s="17">
        <v>55</v>
      </c>
      <c r="B59" s="18">
        <v>687</v>
      </c>
      <c r="C59" s="3">
        <v>686</v>
      </c>
      <c r="D59" s="19">
        <v>1373</v>
      </c>
      <c r="E59" s="18">
        <v>4</v>
      </c>
      <c r="F59" s="3">
        <v>12</v>
      </c>
      <c r="G59" s="19">
        <v>16</v>
      </c>
      <c r="H59" s="18">
        <v>691</v>
      </c>
      <c r="I59" s="3">
        <v>698</v>
      </c>
      <c r="J59" s="19">
        <v>1389</v>
      </c>
      <c r="K59" s="2"/>
      <c r="L59" s="17">
        <v>115</v>
      </c>
      <c r="M59" s="18">
        <v>0</v>
      </c>
      <c r="N59" s="3">
        <v>0</v>
      </c>
      <c r="O59" s="19">
        <v>0</v>
      </c>
      <c r="P59" s="18">
        <v>0</v>
      </c>
      <c r="Q59" s="3">
        <v>0</v>
      </c>
      <c r="R59" s="19">
        <v>0</v>
      </c>
      <c r="S59" s="18">
        <v>0</v>
      </c>
      <c r="T59" s="3">
        <v>0</v>
      </c>
      <c r="U59" s="19">
        <v>0</v>
      </c>
    </row>
    <row r="60" spans="1:21" ht="15.75" customHeight="1" x14ac:dyDescent="0.15">
      <c r="A60" s="17">
        <v>56</v>
      </c>
      <c r="B60" s="18">
        <v>716</v>
      </c>
      <c r="C60" s="3">
        <v>604</v>
      </c>
      <c r="D60" s="19">
        <v>1320</v>
      </c>
      <c r="E60" s="18">
        <v>10</v>
      </c>
      <c r="F60" s="3">
        <v>15</v>
      </c>
      <c r="G60" s="19">
        <v>25</v>
      </c>
      <c r="H60" s="18">
        <v>726</v>
      </c>
      <c r="I60" s="3">
        <v>619</v>
      </c>
      <c r="J60" s="19">
        <v>1345</v>
      </c>
      <c r="K60" s="2"/>
      <c r="L60" s="17">
        <v>116</v>
      </c>
      <c r="M60" s="18">
        <v>0</v>
      </c>
      <c r="N60" s="3">
        <v>0</v>
      </c>
      <c r="O60" s="19">
        <v>0</v>
      </c>
      <c r="P60" s="18">
        <v>0</v>
      </c>
      <c r="Q60" s="3">
        <v>0</v>
      </c>
      <c r="R60" s="19">
        <v>0</v>
      </c>
      <c r="S60" s="18">
        <v>0</v>
      </c>
      <c r="T60" s="3">
        <v>0</v>
      </c>
      <c r="U60" s="19">
        <v>0</v>
      </c>
    </row>
    <row r="61" spans="1:21" ht="15.75" customHeight="1" x14ac:dyDescent="0.15">
      <c r="A61" s="17">
        <v>57</v>
      </c>
      <c r="B61" s="18">
        <v>695</v>
      </c>
      <c r="C61" s="3">
        <v>599</v>
      </c>
      <c r="D61" s="19">
        <v>1294</v>
      </c>
      <c r="E61" s="18">
        <v>12</v>
      </c>
      <c r="F61" s="3">
        <v>7</v>
      </c>
      <c r="G61" s="19">
        <v>19</v>
      </c>
      <c r="H61" s="18">
        <v>707</v>
      </c>
      <c r="I61" s="3">
        <v>606</v>
      </c>
      <c r="J61" s="19">
        <v>1313</v>
      </c>
      <c r="K61" s="2"/>
      <c r="L61" s="17">
        <v>117</v>
      </c>
      <c r="M61" s="18">
        <v>0</v>
      </c>
      <c r="N61" s="3">
        <v>0</v>
      </c>
      <c r="O61" s="19">
        <v>0</v>
      </c>
      <c r="P61" s="18">
        <v>0</v>
      </c>
      <c r="Q61" s="3">
        <v>0</v>
      </c>
      <c r="R61" s="19">
        <v>0</v>
      </c>
      <c r="S61" s="18">
        <v>0</v>
      </c>
      <c r="T61" s="3">
        <v>0</v>
      </c>
      <c r="U61" s="19">
        <v>0</v>
      </c>
    </row>
    <row r="62" spans="1:21" ht="15.75" customHeight="1" x14ac:dyDescent="0.15">
      <c r="A62" s="17">
        <v>58</v>
      </c>
      <c r="B62" s="18">
        <v>573</v>
      </c>
      <c r="C62" s="3">
        <v>510</v>
      </c>
      <c r="D62" s="19">
        <v>1083</v>
      </c>
      <c r="E62" s="18">
        <v>4</v>
      </c>
      <c r="F62" s="3">
        <v>17</v>
      </c>
      <c r="G62" s="19">
        <v>21</v>
      </c>
      <c r="H62" s="18">
        <v>577</v>
      </c>
      <c r="I62" s="3">
        <v>527</v>
      </c>
      <c r="J62" s="19">
        <v>1104</v>
      </c>
      <c r="K62" s="2"/>
      <c r="L62" s="17">
        <v>118</v>
      </c>
      <c r="M62" s="18">
        <v>0</v>
      </c>
      <c r="N62" s="3">
        <v>0</v>
      </c>
      <c r="O62" s="19">
        <v>0</v>
      </c>
      <c r="P62" s="18">
        <v>0</v>
      </c>
      <c r="Q62" s="3">
        <v>0</v>
      </c>
      <c r="R62" s="19">
        <v>0</v>
      </c>
      <c r="S62" s="18">
        <v>0</v>
      </c>
      <c r="T62" s="3">
        <v>0</v>
      </c>
      <c r="U62" s="19">
        <v>0</v>
      </c>
    </row>
    <row r="63" spans="1:21" ht="15.75" customHeight="1" thickBot="1" x14ac:dyDescent="0.2">
      <c r="A63" s="20">
        <v>59</v>
      </c>
      <c r="B63" s="21">
        <v>482</v>
      </c>
      <c r="C63" s="22">
        <v>462</v>
      </c>
      <c r="D63" s="23">
        <v>944</v>
      </c>
      <c r="E63" s="21">
        <v>9</v>
      </c>
      <c r="F63" s="22">
        <v>9</v>
      </c>
      <c r="G63" s="23">
        <v>18</v>
      </c>
      <c r="H63" s="21">
        <v>491</v>
      </c>
      <c r="I63" s="22">
        <v>471</v>
      </c>
      <c r="J63" s="23">
        <v>962</v>
      </c>
      <c r="K63" s="2"/>
      <c r="L63" s="24" t="s">
        <v>8</v>
      </c>
      <c r="M63" s="25">
        <v>0</v>
      </c>
      <c r="N63" s="26">
        <v>0</v>
      </c>
      <c r="O63" s="27">
        <v>0</v>
      </c>
      <c r="P63" s="25">
        <v>0</v>
      </c>
      <c r="Q63" s="26">
        <v>0</v>
      </c>
      <c r="R63" s="27">
        <v>0</v>
      </c>
      <c r="S63" s="25">
        <v>0</v>
      </c>
      <c r="T63" s="26">
        <v>0</v>
      </c>
      <c r="U63" s="27">
        <v>0</v>
      </c>
    </row>
    <row r="64" spans="1:21" ht="31.5" customHeight="1" thickBot="1" x14ac:dyDescent="0.2">
      <c r="K64" s="2"/>
      <c r="L64" s="28" t="s">
        <v>3</v>
      </c>
      <c r="M64" s="29">
        <v>41457</v>
      </c>
      <c r="N64" s="30">
        <v>41779</v>
      </c>
      <c r="O64" s="31">
        <v>83236</v>
      </c>
      <c r="P64" s="29">
        <v>1361</v>
      </c>
      <c r="Q64" s="30">
        <v>1297</v>
      </c>
      <c r="R64" s="31">
        <v>2658</v>
      </c>
      <c r="S64" s="29">
        <v>42818</v>
      </c>
      <c r="T64" s="30">
        <v>43076</v>
      </c>
      <c r="U64" s="31">
        <v>85894</v>
      </c>
    </row>
    <row r="65" spans="12:21" ht="31.5" customHeight="1" thickBot="1" x14ac:dyDescent="0.2">
      <c r="L65" s="32" t="s">
        <v>7</v>
      </c>
      <c r="M65" s="33">
        <v>44.10200931085221</v>
      </c>
      <c r="N65" s="34">
        <v>46.66638741951698</v>
      </c>
      <c r="O65" s="35">
        <v>45.389158537171419</v>
      </c>
      <c r="P65" s="33">
        <v>31.906686260102866</v>
      </c>
      <c r="Q65" s="34">
        <v>34.935235158057054</v>
      </c>
      <c r="R65" s="35">
        <v>33.384499623777273</v>
      </c>
      <c r="S65" s="33">
        <v>43.7143724601803</v>
      </c>
      <c r="T65" s="34">
        <v>46.313167425016253</v>
      </c>
      <c r="U65" s="35">
        <v>45.017672945723803</v>
      </c>
    </row>
  </sheetData>
  <mergeCells count="9">
    <mergeCell ref="A1:U1"/>
    <mergeCell ref="A2:A3"/>
    <mergeCell ref="B2:D2"/>
    <mergeCell ref="E2:G2"/>
    <mergeCell ref="H2:J2"/>
    <mergeCell ref="L2:L3"/>
    <mergeCell ref="M2:O2"/>
    <mergeCell ref="P2:R2"/>
    <mergeCell ref="S2:U2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  <colBreaks count="1" manualBreakCount="1">
    <brk id="24" max="104857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baseType="lpstr" size="8">
      <vt:lpstr>4月</vt:lpstr>
      <vt:lpstr>5月</vt:lpstr>
      <vt:lpstr>6月</vt:lpstr>
      <vt:lpstr>7月</vt:lpstr>
      <vt:lpstr>'4月'!Print_Area</vt:lpstr>
      <vt:lpstr>'5月'!Print_Area</vt:lpstr>
      <vt:lpstr>'6月'!Print_Area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2025-02-03T23:49:12Z</cp:lastPrinted>
  <dcterms:created xsi:type="dcterms:W3CDTF">2023-06-19T01:38:47Z</dcterms:created>
  <dcterms:modified xsi:type="dcterms:W3CDTF">2025-07-02T01:57:00Z</dcterms:modified>
</cp:coreProperties>
</file>