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39.KTNGY-CITY-INTE.002\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<sst xmlns="http://schemas.openxmlformats.org/spreadsheetml/2006/main" count="1089" uniqueCount="612">
  <si>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</si>
  <si>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</si>
  <si>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</si>
  <si>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</si>
  <si>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</si>
  <si>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</si>
  <si>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</si>
  <si>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</si>
  <si>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</si>
  <si>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</si>
  <si>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</si>
  <si>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</si>
  <si>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</si>
  <si>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</si>
  <si>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</si>
  <si>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</si>
  <si>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</si>
  <si>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</si>
  <si>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</si>
  <si>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</si>
  <si>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</si>
  <si>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</si>
  <si>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</si>
  <si>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</si>
  <si>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</si>
  <si>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</si>
  <si>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</si>
  <si>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</si>
  <si>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</si>
  <si>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</si>
  <si>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</si>
  <si>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</si>
  <si>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</si>
  <si>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</si>
  <si>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</si>
  <si>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</si>
  <si>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</si>
  <si>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</si>
  <si>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</si>
  <si>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</si>
  <si>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</si>
  <si>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</si>
  <si>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</si>
  <si>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</si>
  <si>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</si>
  <si>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</si>
  <si>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</si>
  <si>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</si>
  <si>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</si>
  <si>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</si>
  <si>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</si>
  <si>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</si>
  <si>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</si>
  <si>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</si>
  <si>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</si>
  <si>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</si>
  <si>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</si>
  <si>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</si>
  <si>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</si>
  <si>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</si>
  <si>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</si>
  <si>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</si>
  <si>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</si>
  <si>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</si>
  <si>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</si>
  <si>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</si>
  <si>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</si>
  <si>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</si>
  <si>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</si>
  <si>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</si>
  <si>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</si>
  <si>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</si>
  <si>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</si>
  <si>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</si>
  <si>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</si>
  <si>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</si>
  <si>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</si>
  <si>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</si>
  <si>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</si>
  <si>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</si>
  <si>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</si>
  <si>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</si>
  <si>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</si>
  <si>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</si>
  <si>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</si>
  <si>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</si>
  <si>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</si>
  <si>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</si>
  <si>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</si>
  <si>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</si>
  <si>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</si>
  <si>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</si>
  <si>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</si>
  <si>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</si>
  <si>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</si>
  <si>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</si>
  <si>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</si>
  <si>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</si>
  <si>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</si>
  <si>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</si>
  <si>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</si>
  <si>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</si>
  <si>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</si>
  <si>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</si>
  <si>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</si>
  <si>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</si>
  <si>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</si>
  <si>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</si>
  <si>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</si>
  <si>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</si>
  <si>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</si>
  <si>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</si>
  <si>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</si>
  <si>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</si>
  <si>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</si>
  <si>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</si>
  <si>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</si>
  <si>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</si>
  <si>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</si>
  <si>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</si>
  <si>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</si>
  <si>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</si>
  <si>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</si>
  <si>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</si>
  <si>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</si>
  <si>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</si>
  <si>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</si>
  <si>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</si>
  <si>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</si>
  <si>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</si>
  <si>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</si>
  <si>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</si>
  <si>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</si>
  <si>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</si>
  <si>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</si>
  <si>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</si>
  <si>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</si>
  <si>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</si>
  <si>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</si>
  <si>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</si>
  <si>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</si>
  <si>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</si>
  <si>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</si>
  <si>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</si>
  <si>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</si>
  <si>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</si>
  <si>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</si>
  <si>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</si>
  <si>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</si>
  <si>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</si>
  <si>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</si>
  <si>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</si>
  <si>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</si>
  <si>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</si>
  <si>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</si>
  <si>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</si>
  <si>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</si>
  <si>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</si>
  <si>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</si>
  <si>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</si>
  <si>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</si>
  <si>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</si>
  <si>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</si>
  <si>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</si>
  <si>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</si>
  <si>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</si>
  <si>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</si>
  <si>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</si>
  <si>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</si>
  <si>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</si>
  <si>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</si>
  <si>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</si>
  <si>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</si>
  <si>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</si>
  <si>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</si>
  <si>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</si>
  <si>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</si>
  <si>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</si>
  <si>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</si>
  <si>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</si>
  <si>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</si>
  <si>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</si>
  <si>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</si>
  <si>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</si>
  <si>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</si>
  <si>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</si>
  <si>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</si>
  <si>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</si>
  <si>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</si>
  <si>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</si>
  <si>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</si>
  <si>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</si>
  <si>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</si>
  <si>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</si>
  <si>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</si>
  <si>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</si>
  <si>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</si>
  <si>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</si>
  <si>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</si>
  <si>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</si>
  <si>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</si>
  <si>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</si>
  <si>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</si>
  <si>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</si>
  <si>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</si>
  <si>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</si>
  <si>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</si>
  <si>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</si>
  <si>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</si>
  <si>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</si>
  <si>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</si>
  <si>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愛知県北名古屋市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</si>
  <si>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</si>
  <si>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</si>
  <si>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</si>
  <si>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</si>
  <si>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</si>
  <si>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</si>
  <si>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</si>
  <si>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</si>
  <si>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</si>
  <si>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</si>
  <si>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</si>
  <si>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</si>
  <si>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</si>
  <si>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</si>
  <si>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</si>
  <si>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</si>
  <si>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</si>
  <si>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</si>
  <si>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</si>
  <si>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</si>
  <si>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</si>
  <si>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</si>
  <si>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</si>
  <si>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</si>
  <si>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</si>
  <si>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</si>
  <si>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</si>
  <si>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</si>
  <si>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</si>
  <si>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</si>
  <si>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</si>
  <si>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</si>
  <si>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</si>
  <si>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</si>
  <si>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</si>
  <si>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</si>
  <si>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</si>
  <si>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</si>
  <si>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</si>
  <si>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</si>
  <si>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</si>
  <si>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</si>
  <si>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</si>
  <si>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</si>
  <si>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</si>
  <si>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</si>
  <si>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</si>
  <si>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</si>
  <si>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</si>
  <si>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</si>
  <si>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</si>
  <si>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</si>
  <si>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</si>
  <si>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</si>
  <si>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</si>
  <si>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</si>
  <si>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</si>
  <si>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</si>
  <si>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</si>
  <si>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</si>
  <si>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</si>
  <si>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</si>
  <si>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</si>
  <si>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</si>
  <si>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</si>
  <si>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</si>
  <si>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</si>
  <si>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</si>
  <si>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</si>
  <si>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</si>
  <si>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</si>
  <si>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</si>
  <si>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</si>
  <si>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</si>
  <si>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</si>
  <si>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</si>
  <si>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</si>
  <si>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</si>
  <si>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</si>
  <si>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</si>
  <si>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</si>
  <si>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</si>
  <si>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</si>
  <si>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</si>
  <si>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</si>
  <si>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</si>
  <si>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</si>
  <si>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</si>
  <si>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</si>
  <si>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</si>
  <si>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</si>
  <si>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</si>
  <si>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</si>
  <si>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</si>
  <si>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</si>
  <si>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</si>
  <si>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</si>
  <si>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</si>
  <si>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</si>
  <si>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</si>
  <si>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</si>
  <si>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</si>
  <si>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</si>
  <si>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</si>
  <si>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</si>
  <si>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</si>
  <si>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</si>
  <si>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</si>
  <si>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</si>
  <si>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</si>
  <si>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</si>
  <si>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</si>
  <si>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</si>
  <si>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</si>
  <si>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</si>
  <si>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</si>
  <si>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</si>
  <si>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</si>
  <si>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</si>
  <si>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</si>
  <si>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</si>
  <si>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</si>
  <si>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</si>
  <si>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</si>
  <si>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</si>
  <si>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</si>
  <si>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</si>
  <si>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</si>
  <si>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</si>
  <si>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</si>
  <si>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</si>
  <si>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</si>
  <si>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</si>
  <si>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</si>
  <si>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</si>
  <si>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</si>
  <si>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</si>
  <si>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</si>
  <si>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</si>
  <si>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</si>
  <si>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</si>
  <si>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</si>
  <si>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</si>
  <si>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</si>
  <si>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</si>
  <si>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</si>
  <si>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</si>
  <si>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</si>
  <si>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</si>
  <si>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</si>
  <si>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</si>
  <si>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</si>
  <si>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愛知県北名古屋市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</si>
  <si>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</si>
  <si>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</si>
  <si>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</si>
  <si>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</si>
  <si>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</si>
  <si>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</si>
  <si>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</si>
  <si>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</si>
  <si>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</si>
  <si>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</si>
  <si>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</si>
  <si>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</si>
  <si>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</si>
  <si>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</si>
  <si>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</si>
  <si>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</si>
  <si>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</si>
  <si>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</si>
  <si>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</si>
  <si>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</si>
  <si>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</si>
  <si>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</si>
  <si>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</si>
  <si>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</si>
  <si>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</si>
  <si>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</si>
  <si>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</si>
  <si>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</si>
  <si>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</si>
  <si>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</si>
  <si>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</si>
  <si>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</si>
  <si>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</si>
  <si>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</si>
  <si>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</si>
  <si>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</si>
  <si>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</si>
  <si>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</si>
  <si>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</si>
  <si>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</si>
  <si>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北名古屋沖村西部土地区画整理事業特別会計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</si>
  <si>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</si>
  <si>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</si>
  <si>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</si>
  <si>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</si>
  <si>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</si>
  <si>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</si>
  <si>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</si>
  <si>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</si>
  <si>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</si>
  <si>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</si>
  <si>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</si>
  <si>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</si>
  <si>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</si>
  <si>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</si>
  <si>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</si>
  <si>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</si>
  <si>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</si>
  <si>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</si>
  <si>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</si>
  <si>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</si>
  <si>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</si>
  <si>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</si>
  <si>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</si>
  <si>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</si>
  <si>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</si>
  <si>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</si>
  <si>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</si>
  <si>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</si>
  <si>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</si>
  <si>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</si>
  <si>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</si>
  <si>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</si>
  <si>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</si>
  <si>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</si>
  <si>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</si>
  <si>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</si>
  <si>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</si>
  <si>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</si>
  <si>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</si>
  <si>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</si>
  <si>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</si>
  <si>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</si>
  <si>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</si>
  <si>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</si>
  <si>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</si>
  <si>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</si>
  <si>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</si>
  <si>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</si>
  <si>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</si>
  <si>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</si>
  <si>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</si>
  <si>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</si>
  <si>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</si>
  <si>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</si>
  <si>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</si>
  <si>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</si>
  <si>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</si>
  <si>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</si>
  <si>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</si>
  <si>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</si>
  <si>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</si>
  <si>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</si>
  <si>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</si>
  <si>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</si>
  <si>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</si>
  <si>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</si>
  <si>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</si>
  <si>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</si>
  <si>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</si>
  <si>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</si>
  <si>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</si>
  <si>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</si>
  <si>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</si>
  <si>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</si>
  <si>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</si>
  <si>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</si>
  <si>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</si>
  <si>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</si>
  <si>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</si>
  <si>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</si>
  <si>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</si>
  <si>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</si>
  <si>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</si>
  <si>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</si>
  <si>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</si>
  <si>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</si>
  <si>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</si>
  <si>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</si>
  <si>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</si>
  <si>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</si>
  <si>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</si>
  <si>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</si>
  <si>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</si>
  <si>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</si>
  <si>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</si>
  <si>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</si>
  <si>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</si>
  <si>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</si>
  <si>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</si>
  <si>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</si>
  <si>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</si>
  <si>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</si>
  <si>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</si>
  <si>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</si>
  <si>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</si>
  <si>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</si>
  <si>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</si>
  <si>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</si>
  <si>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</si>
  <si>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</si>
  <si>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</si>
  <si>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</si>
  <si>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</si>
  <si>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</si>
  <si>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</si>
  <si>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</si>
  <si>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</si>
  <si>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</si>
  <si>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</si>
  <si>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</si>
  <si>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</si>
  <si>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</si>
  <si>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</si>
  <si>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</si>
  <si>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</si>
  <si>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</si>
  <si>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</si>
  <si>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</si>
  <si>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</si>
  <si>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</si>
  <si>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</si>
  <si>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</si>
  <si>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</si>
  <si>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</si>
  <si>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</si>
  <si>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</si>
  <si>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</si>
  <si>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</si>
  <si>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</si>
  <si>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</si>
  <si>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</si>
  <si>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</si>
  <si>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</si>
  <si>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</si>
  <si>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</si>
  <si>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</si>
  <si>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</si>
  <si>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</si>
  <si>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</si>
  <si>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</si>
  <si>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</si>
  <si>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</si>
  <si>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</si>
  <si>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</si>
  <si>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</si>
  <si>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</si>
  <si>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</si>
  <si>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 2.90</t>
  </si>
  <si>
    <t>▲ 2.33</t>
  </si>
  <si>
    <t>一般会計</t>
  </si>
  <si>
    <t>公共下水道事業特別会計</t>
  </si>
  <si>
    <t>北名古屋沖村西部土地区画整理事業特別会計</t>
  </si>
  <si>
    <t>介護保険特別会計</t>
  </si>
  <si>
    <t>国民健康保険特別会計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</si>
  <si>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</si>
  <si>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</si>
  <si>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</si>
  <si>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</si>
  <si>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</si>
  <si>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</si>
  <si>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</si>
  <si>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</si>
  <si>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</si>
  <si>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</si>
  <si>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尾張土地開発公社</t>
    <phoneticPr fontId="2"/>
  </si>
  <si>
    <t>西春日井広域事務組合</t>
    <rPh sb="0" eb="1">
      <t>ニシ</t>
    </rPh>
    <rPh sb="1" eb="4">
      <t>カスガイ</t>
    </rPh>
    <rPh sb="4" eb="6">
      <t>コウイキ</t>
    </rPh>
    <rPh sb="6" eb="8">
      <t>ジム</t>
    </rPh>
    <rPh sb="8" eb="10">
      <t>クミアイ</t>
    </rPh>
    <phoneticPr fontId="2"/>
  </si>
  <si>
    <t>北名古屋衛生組合</t>
    <rPh sb="0" eb="4">
      <t>キタナゴヤ</t>
    </rPh>
    <rPh sb="4" eb="6">
      <t>エイセイ</t>
    </rPh>
    <rPh sb="6" eb="8">
      <t>クミアイ</t>
    </rPh>
    <phoneticPr fontId="2"/>
  </si>
  <si>
    <t>北名古屋水道企業団</t>
    <rPh sb="0" eb="4">
      <t>キタナゴヤ</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</si>
  <si>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</si>
  <si>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</si>
  <si>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22">
      <t>コウキコウレイシャイリョウ</t>
    </rPh>
    <rPh sb="22" eb="24">
      <t>トクベツ</t>
    </rPh>
    <rPh sb="24" eb="26">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</si>
  <si>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</si>
  <si>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都市計画事業基金</t>
    <rPh sb="0" eb="2">
      <t>トシ</t>
    </rPh>
    <rPh sb="2" eb="4">
      <t>ケイカク</t>
    </rPh>
    <rPh sb="4" eb="6">
      <t>ジギョウ</t>
    </rPh>
    <rPh sb="6" eb="8">
      <t>キキン</t>
    </rPh>
    <phoneticPr fontId="12"/>
  </si>
  <si>
    <t>公共施設建設整備基金</t>
    <rPh sb="0" eb="2">
      <t>コウキョウ</t>
    </rPh>
    <rPh sb="2" eb="4">
      <t>シセツ</t>
    </rPh>
    <rPh sb="4" eb="6">
      <t>ケンセツ</t>
    </rPh>
    <rPh sb="6" eb="8">
      <t>セイビ</t>
    </rPh>
    <rPh sb="8" eb="10">
      <t>キキン</t>
    </rPh>
    <phoneticPr fontId="2"/>
  </si>
  <si>
    <t>天野教育文化事業基金</t>
    <rPh sb="0" eb="2">
      <t>アマノ</t>
    </rPh>
    <rPh sb="2" eb="4">
      <t>キョウイク</t>
    </rPh>
    <rPh sb="4" eb="6">
      <t>ブンカ</t>
    </rPh>
    <rPh sb="6" eb="8">
      <t>ジギョウ</t>
    </rPh>
    <rPh sb="8" eb="10">
      <t>キキン</t>
    </rPh>
    <phoneticPr fontId="12"/>
  </si>
  <si>
    <t>駅及び駅周辺整備事業基金</t>
    <rPh sb="0" eb="1">
      <t>エキ</t>
    </rPh>
    <rPh sb="1" eb="2">
      <t>オヨ</t>
    </rPh>
    <rPh sb="3" eb="6">
      <t>エキシュウヘン</t>
    </rPh>
    <rPh sb="6" eb="8">
      <t>セイビ</t>
    </rPh>
    <rPh sb="8" eb="10">
      <t>ジギョウ</t>
    </rPh>
    <rPh sb="10" eb="12">
      <t>キキン</t>
    </rPh>
    <phoneticPr fontId="2"/>
  </si>
  <si>
    <t>ふるさと応援基金</t>
    <rPh sb="4" eb="6">
      <t>オウエン</t>
    </rPh>
    <rPh sb="6" eb="8">
      <t>キキン</t>
    </rPh>
    <phoneticPr fontId="1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</si>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</sst>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B799-46CB-A6ED-BAEFCD6003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75145</c:v>
                </c:pt>
                <c:pt idx="1">
                  <c:v>42406</c:v>
                </c:pt>
                <c:pt idx="2">
                  <c:v>46351</c:v>
                </c:pt>
                <c:pt idx="3">
                  <c:v>29111</c:v>
                </c:pt>
                <c:pt idx="4">
                  <c:v>32922</c:v>
                </c:pt>
              </c:numCache>
            </c:numRef>
          </c:val>
          <c:smooth val="0"/>
          <c:extLst>
            <c:ext xmlns:c16="http://schemas.microsoft.com/office/drawing/2014/chart" uri="{C3380CC4-5D6E-409C-BE32-E72D297353CC}">
              <c16:uniqueId val="{00000001-B799-46CB-A6ED-BAEFCD6003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7.01</c:v>
                </c:pt>
                <c:pt idx="1">
                  <c:v>5.04</c:v>
                </c:pt>
                <c:pt idx="2">
                  <c:v>3.68</c:v>
                </c:pt>
                <c:pt idx="3">
                  <c:v>5.54</c:v>
                </c:pt>
                <c:pt idx="4">
                  <c:v>7.02</c:v>
                </c:pt>
              </c:numCache>
            </c:numRef>
          </c:val>
          <c:extLst>
            <c:ext xmlns:c16="http://schemas.microsoft.com/office/drawing/2014/chart" uri="{C3380CC4-5D6E-409C-BE32-E72D297353CC}">
              <c16:uniqueId val="{00000000-25DB-4473-A409-F2A7EEE862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11.09</c:v>
                </c:pt>
                <c:pt idx="1">
                  <c:v>12.68</c:v>
                </c:pt>
                <c:pt idx="2">
                  <c:v>10.88</c:v>
                </c:pt>
                <c:pt idx="3">
                  <c:v>13.74</c:v>
                </c:pt>
                <c:pt idx="4">
                  <c:v>9.59</c:v>
                </c:pt>
              </c:numCache>
            </c:numRef>
          </c:val>
          <c:extLst>
            <c:ext xmlns:c16="http://schemas.microsoft.com/office/drawing/2014/chart" uri="{C3380CC4-5D6E-409C-BE32-E72D297353CC}">
              <c16:uniqueId val="{00000001-25DB-4473-A409-F2A7EEE862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0.57999999999999996</c:v>
                </c:pt>
                <c:pt idx="1">
                  <c:v>-0.28000000000000003</c:v>
                </c:pt>
                <c:pt idx="2">
                  <c:v>-2.9</c:v>
                </c:pt>
                <c:pt idx="3">
                  <c:v>4.8499999999999996</c:v>
                </c:pt>
                <c:pt idx="4">
                  <c:v>-2.33</c:v>
                </c:pt>
              </c:numCache>
            </c:numRef>
          </c:val>
          <c:smooth val="0"/>
          <c:extLst>
            <c:ext xmlns:c16="http://schemas.microsoft.com/office/drawing/2014/chart" uri="{C3380CC4-5D6E-409C-BE32-E72D297353CC}">
              <c16:uniqueId val="{00000002-25DB-4473-A409-F2A7EEE862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FD-4810-B8A0-CC9A63ADE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FD-4810-B8A0-CC9A63ADEB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FD-4810-B8A0-CC9A63ADEB9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FD-4810-B8A0-CC9A63ADEB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0.03</c:v>
                </c:pt>
                <c:pt idx="4">
                  <c:v>#N/A</c:v>
                </c:pt>
                <c:pt idx="5">
                  <c:v>0.03</c:v>
                </c:pt>
                <c:pt idx="6">
                  <c:v>#N/A</c:v>
                </c:pt>
                <c:pt idx="7">
                  <c:v>0.04</c:v>
                </c:pt>
                <c:pt idx="8">
                  <c:v>#N/A</c:v>
                </c:pt>
                <c:pt idx="9">
                  <c:v>0.02</c:v>
                </c:pt>
              </c:numCache>
            </c:numRef>
          </c:val>
          <c:extLst>
            <c:ext xmlns:c16="http://schemas.microsoft.com/office/drawing/2014/chart" uri="{C3380CC4-5D6E-409C-BE32-E72D297353CC}">
              <c16:uniqueId val="{00000004-5BFD-4810-B8A0-CC9A63ADEB9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1.02</c:v>
                </c:pt>
                <c:pt idx="2">
                  <c:v>#N/A</c:v>
                </c:pt>
                <c:pt idx="3">
                  <c:v>2.08</c:v>
                </c:pt>
                <c:pt idx="4">
                  <c:v>#N/A</c:v>
                </c:pt>
                <c:pt idx="5">
                  <c:v>2.4300000000000002</c:v>
                </c:pt>
                <c:pt idx="6">
                  <c:v>#N/A</c:v>
                </c:pt>
                <c:pt idx="7">
                  <c:v>0.53</c:v>
                </c:pt>
                <c:pt idx="8">
                  <c:v>#N/A</c:v>
                </c:pt>
                <c:pt idx="9">
                  <c:v>0.09</c:v>
                </c:pt>
              </c:numCache>
            </c:numRef>
          </c:val>
          <c:extLst>
            <c:ext xmlns:c16="http://schemas.microsoft.com/office/drawing/2014/chart" uri="{C3380CC4-5D6E-409C-BE32-E72D297353CC}">
              <c16:uniqueId val="{00000005-5BFD-4810-B8A0-CC9A63ADEB9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0.82</c:v>
                </c:pt>
                <c:pt idx="2">
                  <c:v>#N/A</c:v>
                </c:pt>
                <c:pt idx="3">
                  <c:v>1.56</c:v>
                </c:pt>
                <c:pt idx="4">
                  <c:v>#N/A</c:v>
                </c:pt>
                <c:pt idx="5">
                  <c:v>1.1599999999999999</c:v>
                </c:pt>
                <c:pt idx="6">
                  <c:v>#N/A</c:v>
                </c:pt>
                <c:pt idx="7">
                  <c:v>0.85</c:v>
                </c:pt>
                <c:pt idx="8">
                  <c:v>#N/A</c:v>
                </c:pt>
                <c:pt idx="9">
                  <c:v>0.57999999999999996</c:v>
                </c:pt>
              </c:numCache>
            </c:numRef>
          </c:val>
          <c:extLst>
            <c:ext xmlns:c16="http://schemas.microsoft.com/office/drawing/2014/chart" uri="{C3380CC4-5D6E-409C-BE32-E72D297353CC}">
              <c16:uniqueId val="{00000006-5BFD-4810-B8A0-CC9A63ADEB9C}"/>
            </c:ext>
          </c:extLst>
        </c:ser>
        <c:ser>
          <c:idx val="7"/>
          <c:order val="7"/>
          <c:tx>
            <c:strRef>
              <c:f>データシート!$A$34</c:f>
              <c:strCache>
                <c:ptCount val="1"/>
                <c:pt idx="0">
                  <c:v>北名古屋沖村西部土地区画整理事業特別会計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2.38</c:v>
                </c:pt>
                <c:pt idx="8">
                  <c:v>#N/A</c:v>
                </c:pt>
                <c:pt idx="9">
                  <c:v>1.58</c:v>
                </c:pt>
              </c:numCache>
            </c:numRef>
          </c:val>
          <c:extLst>
            <c:ext xmlns:c16="http://schemas.microsoft.com/office/drawing/2014/chart" uri="{C3380CC4-5D6E-409C-BE32-E72D297353CC}">
              <c16:uniqueId val="{00000007-5BFD-4810-B8A0-CC9A63ADEB9C}"/>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0.45</c:v>
                </c:pt>
                <c:pt idx="2">
                  <c:v>#N/A</c:v>
                </c:pt>
                <c:pt idx="3">
                  <c:v>0.49</c:v>
                </c:pt>
                <c:pt idx="4">
                  <c:v>#N/A</c:v>
                </c:pt>
                <c:pt idx="5">
                  <c:v>0.87</c:v>
                </c:pt>
                <c:pt idx="6">
                  <c:v>#N/A</c:v>
                </c:pt>
                <c:pt idx="7">
                  <c:v>1.1100000000000001</c:v>
                </c:pt>
                <c:pt idx="8">
                  <c:v>#N/A</c:v>
                </c:pt>
                <c:pt idx="9">
                  <c:v>1.7</c:v>
                </c:pt>
              </c:numCache>
            </c:numRef>
          </c:val>
          <c:extLst>
            <c:ext xmlns:c16="http://schemas.microsoft.com/office/drawing/2014/chart" uri="{C3380CC4-5D6E-409C-BE32-E72D297353CC}">
              <c16:uniqueId val="{00000008-5BFD-4810-B8A0-CC9A63ADEB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6.99</c:v>
                </c:pt>
                <c:pt idx="2">
                  <c:v>#N/A</c:v>
                </c:pt>
                <c:pt idx="3">
                  <c:v>5.04</c:v>
                </c:pt>
                <c:pt idx="4">
                  <c:v>#N/A</c:v>
                </c:pt>
                <c:pt idx="5">
                  <c:v>3.68</c:v>
                </c:pt>
                <c:pt idx="6">
                  <c:v>#N/A</c:v>
                </c:pt>
                <c:pt idx="7">
                  <c:v>5.53</c:v>
                </c:pt>
                <c:pt idx="8">
                  <c:v>#N/A</c:v>
                </c:pt>
                <c:pt idx="9">
                  <c:v>7.01</c:v>
                </c:pt>
              </c:numCache>
            </c:numRef>
          </c:val>
          <c:extLst>
            <c:ext xmlns:c16="http://schemas.microsoft.com/office/drawing/2014/chart" uri="{C3380CC4-5D6E-409C-BE32-E72D297353CC}">
              <c16:uniqueId val="{00000009-5BFD-4810-B8A0-CC9A63ADEB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2060</c:v>
                </c:pt>
                <c:pt idx="5">
                  <c:v>2169</c:v>
                </c:pt>
                <c:pt idx="8">
                  <c:v>2314</c:v>
                </c:pt>
                <c:pt idx="11">
                  <c:v>2588</c:v>
                </c:pt>
                <c:pt idx="14">
                  <c:v>2580</c:v>
                </c:pt>
              </c:numCache>
            </c:numRef>
          </c:val>
          <c:extLst>
            <c:ext xmlns:c16="http://schemas.microsoft.com/office/drawing/2014/chart" uri="{C3380CC4-5D6E-409C-BE32-E72D297353CC}">
              <c16:uniqueId val="{00000000-D2D7-4999-98B7-314FE84044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D2D7-4999-98B7-314FE84044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195</c:v>
                </c:pt>
                <c:pt idx="3">
                  <c:v>184</c:v>
                </c:pt>
                <c:pt idx="6">
                  <c:v>127</c:v>
                </c:pt>
                <c:pt idx="9">
                  <c:v>200</c:v>
                </c:pt>
                <c:pt idx="12">
                  <c:v>179</c:v>
                </c:pt>
              </c:numCache>
            </c:numRef>
          </c:val>
          <c:extLst>
            <c:ext xmlns:c16="http://schemas.microsoft.com/office/drawing/2014/chart" uri="{C3380CC4-5D6E-409C-BE32-E72D297353CC}">
              <c16:uniqueId val="{00000002-D2D7-4999-98B7-314FE84044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346</c:v>
                </c:pt>
                <c:pt idx="3">
                  <c:v>211</c:v>
                </c:pt>
                <c:pt idx="6">
                  <c:v>404</c:v>
                </c:pt>
                <c:pt idx="9">
                  <c:v>358</c:v>
                </c:pt>
                <c:pt idx="12">
                  <c:v>282</c:v>
                </c:pt>
              </c:numCache>
            </c:numRef>
          </c:val>
          <c:extLst>
            <c:ext xmlns:c16="http://schemas.microsoft.com/office/drawing/2014/chart" uri="{C3380CC4-5D6E-409C-BE32-E72D297353CC}">
              <c16:uniqueId val="{00000003-D2D7-4999-98B7-314FE84044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467</c:v>
                </c:pt>
                <c:pt idx="3">
                  <c:v>495</c:v>
                </c:pt>
                <c:pt idx="6">
                  <c:v>503</c:v>
                </c:pt>
                <c:pt idx="9">
                  <c:v>532</c:v>
                </c:pt>
                <c:pt idx="12">
                  <c:v>520</c:v>
                </c:pt>
              </c:numCache>
            </c:numRef>
          </c:val>
          <c:extLst>
            <c:ext xmlns:c16="http://schemas.microsoft.com/office/drawing/2014/chart" uri="{C3380CC4-5D6E-409C-BE32-E72D297353CC}">
              <c16:uniqueId val="{00000004-D2D7-4999-98B7-314FE84044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D7-4999-98B7-314FE84044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D7-4999-98B7-314FE84044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1549</c:v>
                </c:pt>
                <c:pt idx="3">
                  <c:v>1634</c:v>
                </c:pt>
                <c:pt idx="6">
                  <c:v>1848</c:v>
                </c:pt>
                <c:pt idx="9">
                  <c:v>2143</c:v>
                </c:pt>
                <c:pt idx="12">
                  <c:v>2435</c:v>
                </c:pt>
              </c:numCache>
            </c:numRef>
          </c:val>
          <c:extLst>
            <c:ext xmlns:c16="http://schemas.microsoft.com/office/drawing/2014/chart" uri="{C3380CC4-5D6E-409C-BE32-E72D297353CC}">
              <c16:uniqueId val="{00000007-D2D7-4999-98B7-314FE84044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499</c:v>
                </c:pt>
                <c:pt idx="2">
                  <c:v>#N/A</c:v>
                </c:pt>
                <c:pt idx="3">
                  <c:v>#N/A</c:v>
                </c:pt>
                <c:pt idx="4">
                  <c:v>355</c:v>
                </c:pt>
                <c:pt idx="5">
                  <c:v>#N/A</c:v>
                </c:pt>
                <c:pt idx="6">
                  <c:v>#N/A</c:v>
                </c:pt>
                <c:pt idx="7">
                  <c:v>568</c:v>
                </c:pt>
                <c:pt idx="8">
                  <c:v>#N/A</c:v>
                </c:pt>
                <c:pt idx="9">
                  <c:v>#N/A</c:v>
                </c:pt>
                <c:pt idx="10">
                  <c:v>645</c:v>
                </c:pt>
                <c:pt idx="11">
                  <c:v>#N/A</c:v>
                </c:pt>
                <c:pt idx="12">
                  <c:v>#N/A</c:v>
                </c:pt>
                <c:pt idx="13">
                  <c:v>836</c:v>
                </c:pt>
                <c:pt idx="14">
                  <c:v>#N/A</c:v>
                </c:pt>
              </c:numCache>
            </c:numRef>
          </c:val>
          <c:smooth val="0"/>
          <c:extLst>
            <c:ext xmlns:c16="http://schemas.microsoft.com/office/drawing/2014/chart" uri="{C3380CC4-5D6E-409C-BE32-E72D297353CC}">
              <c16:uniqueId val="{00000008-D2D7-4999-98B7-314FE84044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25173</c:v>
                </c:pt>
                <c:pt idx="5">
                  <c:v>26194</c:v>
                </c:pt>
                <c:pt idx="8">
                  <c:v>27437</c:v>
                </c:pt>
                <c:pt idx="11">
                  <c:v>28639</c:v>
                </c:pt>
                <c:pt idx="14">
                  <c:v>28913</c:v>
                </c:pt>
              </c:numCache>
            </c:numRef>
          </c:val>
          <c:extLst>
            <c:ext xmlns:c16="http://schemas.microsoft.com/office/drawing/2014/chart" uri="{C3380CC4-5D6E-409C-BE32-E72D297353CC}">
              <c16:uniqueId val="{00000000-E762-4C85-A76B-8BB8825E61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11617</c:v>
                </c:pt>
                <c:pt idx="5">
                  <c:v>11969</c:v>
                </c:pt>
                <c:pt idx="8">
                  <c:v>12721</c:v>
                </c:pt>
                <c:pt idx="11">
                  <c:v>13323</c:v>
                </c:pt>
                <c:pt idx="14">
                  <c:v>13373</c:v>
                </c:pt>
              </c:numCache>
            </c:numRef>
          </c:val>
          <c:extLst>
            <c:ext xmlns:c16="http://schemas.microsoft.com/office/drawing/2014/chart" uri="{C3380CC4-5D6E-409C-BE32-E72D297353CC}">
              <c16:uniqueId val="{00000001-E762-4C85-A76B-8BB8825E61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3774</c:v>
                </c:pt>
                <c:pt idx="5">
                  <c:v>4298</c:v>
                </c:pt>
                <c:pt idx="8">
                  <c:v>4524</c:v>
                </c:pt>
                <c:pt idx="11">
                  <c:v>4705</c:v>
                </c:pt>
                <c:pt idx="14">
                  <c:v>3991</c:v>
                </c:pt>
              </c:numCache>
            </c:numRef>
          </c:val>
          <c:extLst>
            <c:ext xmlns:c16="http://schemas.microsoft.com/office/drawing/2014/chart" uri="{C3380CC4-5D6E-409C-BE32-E72D297353CC}">
              <c16:uniqueId val="{00000002-E762-4C85-A76B-8BB8825E61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62-4C85-A76B-8BB8825E61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62-4C85-A76B-8BB8825E61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62-4C85-A76B-8BB8825E61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2590</c:v>
                </c:pt>
                <c:pt idx="3">
                  <c:v>2891</c:v>
                </c:pt>
                <c:pt idx="6">
                  <c:v>2680</c:v>
                </c:pt>
                <c:pt idx="9">
                  <c:v>3093</c:v>
                </c:pt>
                <c:pt idx="12">
                  <c:v>3055</c:v>
                </c:pt>
              </c:numCache>
            </c:numRef>
          </c:val>
          <c:extLst>
            <c:ext xmlns:c16="http://schemas.microsoft.com/office/drawing/2014/chart" uri="{C3380CC4-5D6E-409C-BE32-E72D297353CC}">
              <c16:uniqueId val="{00000006-E762-4C85-A76B-8BB8825E61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1633</c:v>
                </c:pt>
                <c:pt idx="3">
                  <c:v>1958</c:v>
                </c:pt>
                <c:pt idx="6">
                  <c:v>1558</c:v>
                </c:pt>
                <c:pt idx="9">
                  <c:v>1190</c:v>
                </c:pt>
                <c:pt idx="12">
                  <c:v>818</c:v>
                </c:pt>
              </c:numCache>
            </c:numRef>
          </c:val>
          <c:extLst>
            <c:ext xmlns:c16="http://schemas.microsoft.com/office/drawing/2014/chart" uri="{C3380CC4-5D6E-409C-BE32-E72D297353CC}">
              <c16:uniqueId val="{00000007-E762-4C85-A76B-8BB8825E61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10889</c:v>
                </c:pt>
                <c:pt idx="3">
                  <c:v>11424</c:v>
                </c:pt>
                <c:pt idx="6">
                  <c:v>11471</c:v>
                </c:pt>
                <c:pt idx="9">
                  <c:v>11991</c:v>
                </c:pt>
                <c:pt idx="12">
                  <c:v>12325</c:v>
                </c:pt>
              </c:numCache>
            </c:numRef>
          </c:val>
          <c:extLst>
            <c:ext xmlns:c16="http://schemas.microsoft.com/office/drawing/2014/chart" uri="{C3380CC4-5D6E-409C-BE32-E72D297353CC}">
              <c16:uniqueId val="{00000008-E762-4C85-A76B-8BB8825E61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503</c:v>
                </c:pt>
                <c:pt idx="3">
                  <c:v>822</c:v>
                </c:pt>
                <c:pt idx="6">
                  <c:v>1237</c:v>
                </c:pt>
                <c:pt idx="9">
                  <c:v>1079</c:v>
                </c:pt>
                <c:pt idx="12">
                  <c:v>700</c:v>
                </c:pt>
              </c:numCache>
            </c:numRef>
          </c:val>
          <c:extLst>
            <c:ext xmlns:c16="http://schemas.microsoft.com/office/drawing/2014/chart" uri="{C3380CC4-5D6E-409C-BE32-E72D297353CC}">
              <c16:uniqueId val="{00000009-E762-4C85-A76B-8BB8825E61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26859</c:v>
                </c:pt>
                <c:pt idx="3">
                  <c:v>27947</c:v>
                </c:pt>
                <c:pt idx="6">
                  <c:v>29630</c:v>
                </c:pt>
                <c:pt idx="9">
                  <c:v>30351</c:v>
                </c:pt>
                <c:pt idx="12">
                  <c:v>30193</c:v>
                </c:pt>
              </c:numCache>
            </c:numRef>
          </c:val>
          <c:extLst>
            <c:ext xmlns:c16="http://schemas.microsoft.com/office/drawing/2014/chart" uri="{C3380CC4-5D6E-409C-BE32-E72D297353CC}">
              <c16:uniqueId val="{0000000A-E762-4C85-A76B-8BB8825E61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1910</c:v>
                </c:pt>
                <c:pt idx="2">
                  <c:v>#N/A</c:v>
                </c:pt>
                <c:pt idx="3">
                  <c:v>#N/A</c:v>
                </c:pt>
                <c:pt idx="4">
                  <c:v>2582</c:v>
                </c:pt>
                <c:pt idx="5">
                  <c:v>#N/A</c:v>
                </c:pt>
                <c:pt idx="6">
                  <c:v>#N/A</c:v>
                </c:pt>
                <c:pt idx="7">
                  <c:v>1894</c:v>
                </c:pt>
                <c:pt idx="8">
                  <c:v>#N/A</c:v>
                </c:pt>
                <c:pt idx="9">
                  <c:v>#N/A</c:v>
                </c:pt>
                <c:pt idx="10">
                  <c:v>1038</c:v>
                </c:pt>
                <c:pt idx="11">
                  <c:v>#N/A</c:v>
                </c:pt>
                <c:pt idx="12">
                  <c:v>#N/A</c:v>
                </c:pt>
                <c:pt idx="13">
                  <c:v>813</c:v>
                </c:pt>
                <c:pt idx="14">
                  <c:v>#N/A</c:v>
                </c:pt>
              </c:numCache>
            </c:numRef>
          </c:val>
          <c:smooth val="0"/>
          <c:extLst>
            <c:ext xmlns:c16="http://schemas.microsoft.com/office/drawing/2014/chart" uri="{C3380CC4-5D6E-409C-BE32-E72D297353CC}">
              <c16:uniqueId val="{0000000B-E762-4C85-A76B-8BB8825E61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1842</c:v>
                </c:pt>
                <c:pt idx="1">
                  <c:v>2349</c:v>
                </c:pt>
                <c:pt idx="2">
                  <c:v>1669</c:v>
                </c:pt>
              </c:numCache>
            </c:numRef>
          </c:val>
          <c:extLst>
            <c:ext xmlns:c16="http://schemas.microsoft.com/office/drawing/2014/chart" uri="{C3380CC4-5D6E-409C-BE32-E72D297353CC}">
              <c16:uniqueId val="{00000000-50F2-48A9-9042-FFEB297423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0F2-48A9-9042-FFEB297423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1628</c:v>
                </c:pt>
                <c:pt idx="1">
                  <c:v>1478</c:v>
                </c:pt>
                <c:pt idx="2">
                  <c:v>1417</c:v>
                </c:pt>
              </c:numCache>
            </c:numRef>
          </c:val>
          <c:extLst>
            <c:ext xmlns:c16="http://schemas.microsoft.com/office/drawing/2014/chart" uri="{C3380CC4-5D6E-409C-BE32-E72D297353CC}">
              <c16:uniqueId val="{00000002-50F2-48A9-9042-FFEB297423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平成２８年度以降に借り入れた合併特例債や臨時財政対策債の元金償還が開始されたことにより、元利償還金が増加したため、分子全体で</a:t>
          </a:r>
          <a:r>
            <a:rPr lang="en-US" altLang="ja-JP" sz="1050">
              <a:solidFill>
                <a:schemeClr val="dk1"/>
              </a:solidFill>
              <a:effectLst/>
              <a:latin typeface="+mn-lt"/>
              <a:ea typeface="+mn-ea"/>
              <a:cs typeface="+mn-cs"/>
            </a:rPr>
            <a:t>1.9</a:t>
          </a:r>
          <a:r>
            <a:rPr lang="ja-JP" altLang="ja-JP" sz="1050">
              <a:solidFill>
                <a:schemeClr val="dk1"/>
              </a:solidFill>
              <a:effectLst/>
              <a:latin typeface="+mn-lt"/>
              <a:ea typeface="+mn-ea"/>
              <a:cs typeface="+mn-cs"/>
            </a:rPr>
            <a:t>億円の増加となった。</a:t>
          </a:r>
        </a:p>
        <a:p>
          <a:r>
            <a:rPr lang="ja-JP" altLang="ja-JP" sz="1050">
              <a:solidFill>
                <a:schemeClr val="dk1"/>
              </a:solidFill>
              <a:effectLst/>
              <a:latin typeface="+mn-lt"/>
              <a:ea typeface="+mn-ea"/>
              <a:cs typeface="+mn-cs"/>
            </a:rPr>
            <a:t>【元利償還金】＋</a:t>
          </a:r>
          <a:r>
            <a:rPr lang="en-US" altLang="ja-JP" sz="1050">
              <a:solidFill>
                <a:schemeClr val="dk1"/>
              </a:solidFill>
              <a:effectLst/>
              <a:latin typeface="+mn-lt"/>
              <a:ea typeface="+mn-ea"/>
              <a:cs typeface="+mn-cs"/>
            </a:rPr>
            <a:t>292</a:t>
          </a:r>
          <a:r>
            <a:rPr lang="ja-JP" altLang="ja-JP" sz="1050">
              <a:solidFill>
                <a:schemeClr val="dk1"/>
              </a:solidFill>
              <a:effectLst/>
              <a:latin typeface="+mn-lt"/>
              <a:ea typeface="+mn-ea"/>
              <a:cs typeface="+mn-cs"/>
            </a:rPr>
            <a:t>百万円</a:t>
          </a:r>
        </a:p>
        <a:p>
          <a:r>
            <a:rPr lang="ja-JP" altLang="ja-JP" sz="1050">
              <a:solidFill>
                <a:schemeClr val="dk1"/>
              </a:solidFill>
              <a:effectLst/>
              <a:latin typeface="+mn-lt"/>
              <a:ea typeface="+mn-ea"/>
              <a:cs typeface="+mn-cs"/>
            </a:rPr>
            <a:t>合併特例債の元金償還開始による増（＋</a:t>
          </a:r>
          <a:r>
            <a:rPr lang="en-US" altLang="ja-JP" sz="1050">
              <a:solidFill>
                <a:schemeClr val="dk1"/>
              </a:solidFill>
              <a:effectLst/>
              <a:latin typeface="+mn-lt"/>
              <a:ea typeface="+mn-ea"/>
              <a:cs typeface="+mn-cs"/>
            </a:rPr>
            <a:t>153</a:t>
          </a:r>
          <a:r>
            <a:rPr lang="ja-JP" altLang="ja-JP" sz="1050">
              <a:solidFill>
                <a:schemeClr val="dk1"/>
              </a:solidFill>
              <a:effectLst/>
              <a:latin typeface="+mn-lt"/>
              <a:ea typeface="+mn-ea"/>
              <a:cs typeface="+mn-cs"/>
            </a:rPr>
            <a:t>百万円）</a:t>
          </a:r>
        </a:p>
        <a:p>
          <a:r>
            <a:rPr lang="ja-JP" altLang="ja-JP" sz="1050">
              <a:solidFill>
                <a:schemeClr val="dk1"/>
              </a:solidFill>
              <a:effectLst/>
              <a:latin typeface="+mn-lt"/>
              <a:ea typeface="+mn-ea"/>
              <a:cs typeface="+mn-cs"/>
            </a:rPr>
            <a:t>合併特例債の元金償還額の平年度化による増（＋</a:t>
          </a:r>
          <a:r>
            <a:rPr lang="en-US" altLang="ja-JP" sz="1050">
              <a:solidFill>
                <a:schemeClr val="dk1"/>
              </a:solidFill>
              <a:effectLst/>
              <a:latin typeface="+mn-lt"/>
              <a:ea typeface="+mn-ea"/>
              <a:cs typeface="+mn-cs"/>
            </a:rPr>
            <a:t>76</a:t>
          </a:r>
          <a:r>
            <a:rPr lang="ja-JP" altLang="ja-JP" sz="1050">
              <a:solidFill>
                <a:schemeClr val="dk1"/>
              </a:solidFill>
              <a:effectLst/>
              <a:latin typeface="+mn-lt"/>
              <a:ea typeface="+mn-ea"/>
              <a:cs typeface="+mn-cs"/>
            </a:rPr>
            <a:t>百万）</a:t>
          </a:r>
        </a:p>
        <a:p>
          <a:r>
            <a:rPr lang="ja-JP" altLang="ja-JP" sz="1050">
              <a:solidFill>
                <a:schemeClr val="dk1"/>
              </a:solidFill>
              <a:effectLst/>
              <a:latin typeface="+mn-lt"/>
              <a:ea typeface="+mn-ea"/>
              <a:cs typeface="+mn-cs"/>
            </a:rPr>
            <a:t>臨時財政対策債の元金償還開始による増（＋</a:t>
          </a:r>
          <a:r>
            <a:rPr lang="en-US" altLang="ja-JP" sz="1050">
              <a:solidFill>
                <a:schemeClr val="dk1"/>
              </a:solidFill>
              <a:effectLst/>
              <a:latin typeface="+mn-lt"/>
              <a:ea typeface="+mn-ea"/>
              <a:cs typeface="+mn-cs"/>
            </a:rPr>
            <a:t>60</a:t>
          </a:r>
          <a:r>
            <a:rPr lang="ja-JP" altLang="ja-JP" sz="1050">
              <a:solidFill>
                <a:schemeClr val="dk1"/>
              </a:solidFill>
              <a:effectLst/>
              <a:latin typeface="+mn-lt"/>
              <a:ea typeface="+mn-ea"/>
              <a:cs typeface="+mn-cs"/>
            </a:rPr>
            <a:t>百万円）</a:t>
          </a:r>
        </a:p>
        <a:p>
          <a:r>
            <a:rPr lang="ja-JP" altLang="ja-JP" sz="1050">
              <a:solidFill>
                <a:schemeClr val="dk1"/>
              </a:solidFill>
              <a:effectLst/>
              <a:latin typeface="+mn-lt"/>
              <a:ea typeface="+mn-ea"/>
              <a:cs typeface="+mn-cs"/>
            </a:rPr>
            <a:t>臨時財政対策債の元金償還額の平年度化による増（＋</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百万円）</a:t>
          </a: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一般会計地方債現在高及び債務負担行為に基づく支出予定額が減少、控除要因である充当可能基金・交付税算入見込額も減少しており、分子全体として</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億円の減少となった。</a:t>
          </a:r>
        </a:p>
        <a:p>
          <a:r>
            <a:rPr lang="ja-JP" altLang="ja-JP" sz="1050">
              <a:solidFill>
                <a:schemeClr val="dk1"/>
              </a:solidFill>
              <a:effectLst/>
              <a:latin typeface="+mn-lt"/>
              <a:ea typeface="+mn-ea"/>
              <a:cs typeface="+mn-cs"/>
            </a:rPr>
            <a:t>【地方債現在高】△</a:t>
          </a:r>
          <a:r>
            <a:rPr lang="en-US" altLang="ja-JP" sz="1050">
              <a:solidFill>
                <a:schemeClr val="dk1"/>
              </a:solidFill>
              <a:effectLst/>
              <a:latin typeface="+mn-lt"/>
              <a:ea typeface="+mn-ea"/>
              <a:cs typeface="+mn-cs"/>
            </a:rPr>
            <a:t>158</a:t>
          </a:r>
          <a:r>
            <a:rPr lang="ja-JP" altLang="ja-JP" sz="1050">
              <a:solidFill>
                <a:schemeClr val="dk1"/>
              </a:solidFill>
              <a:effectLst/>
              <a:latin typeface="+mn-lt"/>
              <a:ea typeface="+mn-ea"/>
              <a:cs typeface="+mn-cs"/>
            </a:rPr>
            <a:t>百万円</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地方債新規発行額</a:t>
          </a:r>
          <a:r>
            <a:rPr lang="en-US" altLang="ja-JP" sz="1050">
              <a:solidFill>
                <a:schemeClr val="dk1"/>
              </a:solidFill>
              <a:effectLst/>
              <a:latin typeface="+mn-lt"/>
              <a:ea typeface="+mn-ea"/>
              <a:cs typeface="+mn-cs"/>
            </a:rPr>
            <a:t>2,152</a:t>
          </a:r>
          <a:r>
            <a:rPr lang="ja-JP" altLang="ja-JP" sz="1050">
              <a:solidFill>
                <a:schemeClr val="dk1"/>
              </a:solidFill>
              <a:effectLst/>
              <a:latin typeface="+mn-lt"/>
              <a:ea typeface="+mn-ea"/>
              <a:cs typeface="+mn-cs"/>
            </a:rPr>
            <a:t>百万円に対し、元金償還額</a:t>
          </a:r>
          <a:r>
            <a:rPr lang="en-US" altLang="ja-JP" sz="1050">
              <a:solidFill>
                <a:schemeClr val="dk1"/>
              </a:solidFill>
              <a:effectLst/>
              <a:latin typeface="+mn-lt"/>
              <a:ea typeface="+mn-ea"/>
              <a:cs typeface="+mn-cs"/>
            </a:rPr>
            <a:t>2,297</a:t>
          </a:r>
          <a:r>
            <a:rPr lang="ja-JP" altLang="ja-JP" sz="1050">
              <a:solidFill>
                <a:schemeClr val="dk1"/>
              </a:solidFill>
              <a:effectLst/>
              <a:latin typeface="+mn-lt"/>
              <a:ea typeface="+mn-ea"/>
              <a:cs typeface="+mn-cs"/>
            </a:rPr>
            <a:t>百万円となり、地方債現在高が減少</a:t>
          </a:r>
        </a:p>
        <a:p>
          <a:r>
            <a:rPr lang="ja-JP" altLang="ja-JP" sz="1050">
              <a:solidFill>
                <a:schemeClr val="dk1"/>
              </a:solidFill>
              <a:effectLst/>
              <a:latin typeface="+mn-lt"/>
              <a:ea typeface="+mn-ea"/>
              <a:cs typeface="+mn-cs"/>
            </a:rPr>
            <a:t>【債務負担行為に基づく支出予定額】△</a:t>
          </a:r>
          <a:r>
            <a:rPr lang="en-US" altLang="ja-JP" sz="1050">
              <a:solidFill>
                <a:schemeClr val="dk1"/>
              </a:solidFill>
              <a:effectLst/>
              <a:latin typeface="+mn-lt"/>
              <a:ea typeface="+mn-ea"/>
              <a:cs typeface="+mn-cs"/>
            </a:rPr>
            <a:t>379</a:t>
          </a:r>
          <a:r>
            <a:rPr lang="ja-JP" altLang="ja-JP" sz="1050">
              <a:solidFill>
                <a:schemeClr val="dk1"/>
              </a:solidFill>
              <a:effectLst/>
              <a:latin typeface="+mn-lt"/>
              <a:ea typeface="+mn-ea"/>
              <a:cs typeface="+mn-cs"/>
            </a:rPr>
            <a:t>百万円</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尾張土地開発公社への依頼土地の繰上償還に係る減少（△</a:t>
          </a:r>
          <a:r>
            <a:rPr lang="en-US" altLang="ja-JP" sz="1050">
              <a:solidFill>
                <a:schemeClr val="dk1"/>
              </a:solidFill>
              <a:effectLst/>
              <a:latin typeface="+mn-lt"/>
              <a:ea typeface="+mn-ea"/>
              <a:cs typeface="+mn-cs"/>
            </a:rPr>
            <a:t>428</a:t>
          </a:r>
          <a:r>
            <a:rPr lang="ja-JP" altLang="ja-JP" sz="1050">
              <a:solidFill>
                <a:schemeClr val="dk1"/>
              </a:solidFill>
              <a:effectLst/>
              <a:latin typeface="+mn-lt"/>
              <a:ea typeface="+mn-ea"/>
              <a:cs typeface="+mn-cs"/>
            </a:rPr>
            <a:t>百万円）</a:t>
          </a:r>
        </a:p>
        <a:p>
          <a:r>
            <a:rPr lang="ja-JP" altLang="ja-JP" sz="1050">
              <a:solidFill>
                <a:schemeClr val="dk1"/>
              </a:solidFill>
              <a:effectLst/>
              <a:latin typeface="+mn-lt"/>
              <a:ea typeface="+mn-ea"/>
              <a:cs typeface="+mn-cs"/>
            </a:rPr>
            <a:t>【充当可能基金】△</a:t>
          </a:r>
          <a:r>
            <a:rPr lang="en-US" altLang="ja-JP" sz="1050">
              <a:solidFill>
                <a:schemeClr val="dk1"/>
              </a:solidFill>
              <a:effectLst/>
              <a:latin typeface="+mn-lt"/>
              <a:ea typeface="+mn-ea"/>
              <a:cs typeface="+mn-cs"/>
            </a:rPr>
            <a:t>714</a:t>
          </a:r>
          <a:r>
            <a:rPr lang="ja-JP" altLang="ja-JP" sz="1050">
              <a:solidFill>
                <a:schemeClr val="dk1"/>
              </a:solidFill>
              <a:effectLst/>
              <a:latin typeface="+mn-lt"/>
              <a:ea typeface="+mn-ea"/>
              <a:cs typeface="+mn-cs"/>
            </a:rPr>
            <a:t>百万円</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財政調整基金残高の減少（△</a:t>
          </a:r>
          <a:r>
            <a:rPr lang="en-US" altLang="ja-JP" sz="1050">
              <a:solidFill>
                <a:schemeClr val="dk1"/>
              </a:solidFill>
              <a:effectLst/>
              <a:latin typeface="+mn-lt"/>
              <a:ea typeface="+mn-ea"/>
              <a:cs typeface="+mn-cs"/>
            </a:rPr>
            <a:t>680</a:t>
          </a:r>
          <a:r>
            <a:rPr lang="ja-JP" altLang="ja-JP" sz="1050">
              <a:solidFill>
                <a:schemeClr val="dk1"/>
              </a:solidFill>
              <a:effectLst/>
              <a:latin typeface="+mn-lt"/>
              <a:ea typeface="+mn-ea"/>
              <a:cs typeface="+mn-cs"/>
            </a:rPr>
            <a:t>百万円）</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愛知県北名古屋市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財源不足額に対応するため財政調整基金を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百万円取り崩した一方、都市計画事業基金を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財政調整基金については、安定的な財政運営を図るために標準財政規模の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％程度の残高を維持するよう努める。特定目的基金については、設立目的に沿った活用を図り、積立方針については、今後の計画事業の財源対策の中で整理が必要である。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公共施設建設整備基金：公共施設整備事業に充てるため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天野教育文化事業基金：教育文化の振興を図るため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駅及び周辺整備事業基金：駅及び駅周辺整備事業に充てるため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ふるさと応援基金：ふるさと納税寄附金の適正管理のため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都市計画事業基金については、都市計画事業に充当するため、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度分都市計画税</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百万円のうち、平成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年度に実施した都市計画事業に要した一般財源額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百万円に充当した残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百万円を基金に積み立てた。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公共施設建設整備基金については、公共施設整備事業に充当するため、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ふるさと応援基金については寄附者の意向に沿った活用を図るため、過年度の寄附を財源に積立てた基金を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特定目的基金については、設立目的に沿った活用を図り、積立方針については、今後の計画事業の財源対策の中で整理が必要である。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当初予算編成において財源不足に対応するため、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億円の取崩し、当該年度中の補正予算の際に、前年度決算剰余金及び当該年度決算見込みによる不用額等が生じたことにより、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億円積み立てたが、基金残高については、約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基準財政収入額については、</a:t>
          </a:r>
          <a:r>
            <a:rPr kumimoji="1" lang="ja-JP" altLang="en-US" sz="1000">
              <a:solidFill>
                <a:sysClr val="windowText" lastClr="000000"/>
              </a:solidFill>
              <a:effectLst/>
              <a:latin typeface="+mn-lt"/>
              <a:ea typeface="+mn-ea"/>
              <a:cs typeface="+mn-cs"/>
            </a:rPr>
            <a:t>納税者の増加により、個人市民税及び固定資産税が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5,422</a:t>
          </a:r>
          <a:r>
            <a:rPr kumimoji="1" lang="ja-JP" altLang="ja-JP" sz="1000">
              <a:solidFill>
                <a:sysClr val="windowText" lastClr="000000"/>
              </a:solidFill>
              <a:effectLst/>
              <a:latin typeface="+mn-lt"/>
              <a:ea typeface="+mn-ea"/>
              <a:cs typeface="+mn-cs"/>
            </a:rPr>
            <a:t>万円</a:t>
          </a:r>
          <a:r>
            <a:rPr kumimoji="1" lang="ja-JP" altLang="en-US" sz="1000">
              <a:solidFill>
                <a:sysClr val="windowText" lastClr="000000"/>
              </a:solidFill>
              <a:effectLst/>
              <a:latin typeface="+mn-lt"/>
              <a:ea typeface="+mn-ea"/>
              <a:cs typeface="+mn-cs"/>
            </a:rPr>
            <a:t>の増</a:t>
          </a:r>
          <a:r>
            <a:rPr kumimoji="1" lang="ja-JP" altLang="ja-JP" sz="1000">
              <a:solidFill>
                <a:sysClr val="windowText" lastClr="000000"/>
              </a:solidFill>
              <a:effectLst/>
              <a:latin typeface="+mn-lt"/>
              <a:ea typeface="+mn-ea"/>
              <a:cs typeface="+mn-cs"/>
            </a:rPr>
            <a:t>となり、全体としては</a:t>
          </a:r>
          <a:r>
            <a:rPr kumimoji="1" lang="en-US" altLang="ja-JP" sz="1000">
              <a:solidFill>
                <a:sysClr val="windowText" lastClr="000000"/>
              </a:solidFill>
              <a:effectLst/>
              <a:latin typeface="+mn-lt"/>
              <a:ea typeface="+mn-ea"/>
              <a:cs typeface="+mn-cs"/>
            </a:rPr>
            <a:t>6</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2,249</a:t>
          </a:r>
          <a:r>
            <a:rPr kumimoji="1" lang="ja-JP" altLang="ja-JP" sz="1000">
              <a:solidFill>
                <a:sysClr val="windowText" lastClr="000000"/>
              </a:solidFill>
              <a:effectLst/>
              <a:latin typeface="+mn-lt"/>
              <a:ea typeface="+mn-ea"/>
              <a:cs typeface="+mn-cs"/>
            </a:rPr>
            <a:t>万円の</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となった。</a:t>
          </a:r>
          <a:endParaRPr kumimoji="1"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基準財政需要額については、</a:t>
          </a:r>
          <a:r>
            <a:rPr kumimoji="1" lang="ja-JP" altLang="ja-JP" sz="1000">
              <a:solidFill>
                <a:sysClr val="windowText" lastClr="000000"/>
              </a:solidFill>
              <a:effectLst/>
              <a:latin typeface="+mn-lt"/>
              <a:ea typeface="+mn-ea"/>
              <a:cs typeface="+mn-cs"/>
            </a:rPr>
            <a:t>個別算定経費では、需要額より差し引かれる臨時財政対策債発行可能額が</a:t>
          </a:r>
          <a:r>
            <a:rPr kumimoji="1" lang="en-US" altLang="ja-JP" sz="1000">
              <a:solidFill>
                <a:sysClr val="windowText" lastClr="000000"/>
              </a:solidFill>
              <a:effectLst/>
              <a:latin typeface="+mn-lt"/>
              <a:ea typeface="+mn-ea"/>
              <a:cs typeface="+mn-cs"/>
            </a:rPr>
            <a:t>5</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5,700</a:t>
          </a:r>
          <a:r>
            <a:rPr kumimoji="1" lang="ja-JP" altLang="ja-JP" sz="1000">
              <a:solidFill>
                <a:sysClr val="windowText" lastClr="000000"/>
              </a:solidFill>
              <a:effectLst/>
              <a:latin typeface="+mn-lt"/>
              <a:ea typeface="+mn-ea"/>
              <a:cs typeface="+mn-cs"/>
            </a:rPr>
            <a:t>万円</a:t>
          </a:r>
          <a:r>
            <a:rPr kumimoji="1" lang="ja-JP" altLang="en-US" sz="1000">
              <a:solidFill>
                <a:sysClr val="windowText" lastClr="000000"/>
              </a:solidFill>
              <a:effectLst/>
              <a:latin typeface="+mn-lt"/>
              <a:ea typeface="+mn-ea"/>
              <a:cs typeface="+mn-cs"/>
            </a:rPr>
            <a:t>減少していることなどにより</a:t>
          </a:r>
          <a:r>
            <a:rPr kumimoji="1" lang="ja-JP" altLang="ja-JP" sz="1000">
              <a:solidFill>
                <a:sysClr val="windowText" lastClr="000000"/>
              </a:solidFill>
              <a:effectLst/>
              <a:latin typeface="+mn-lt"/>
              <a:ea typeface="+mn-ea"/>
              <a:cs typeface="+mn-cs"/>
            </a:rPr>
            <a:t>、全体では</a:t>
          </a:r>
          <a:r>
            <a:rPr kumimoji="1" lang="en-US" altLang="ja-JP" sz="1000">
              <a:solidFill>
                <a:sysClr val="windowText" lastClr="000000"/>
              </a:solidFill>
              <a:effectLst/>
              <a:latin typeface="+mn-lt"/>
              <a:ea typeface="+mn-ea"/>
              <a:cs typeface="+mn-cs"/>
            </a:rPr>
            <a:t>6</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2,200</a:t>
          </a:r>
          <a:r>
            <a:rPr kumimoji="1" lang="ja-JP" altLang="ja-JP" sz="1000">
              <a:solidFill>
                <a:sysClr val="windowText" lastClr="000000"/>
              </a:solidFill>
              <a:effectLst/>
              <a:latin typeface="+mn-lt"/>
              <a:ea typeface="+mn-ea"/>
              <a:cs typeface="+mn-cs"/>
            </a:rPr>
            <a:t>万円の</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となった</a:t>
          </a:r>
          <a:r>
            <a:rPr kumimoji="1" lang="ja-JP" altLang="en-US" sz="1000">
              <a:solidFill>
                <a:sysClr val="windowText" lastClr="000000"/>
              </a:solidFill>
              <a:effectLst/>
              <a:latin typeface="+mn-lt"/>
              <a:ea typeface="+mn-ea"/>
              <a:cs typeface="+mn-cs"/>
            </a:rPr>
            <a:t>。結果として、３か年平均の財政力指数は、</a:t>
          </a:r>
          <a:r>
            <a:rPr kumimoji="1" lang="en-US" altLang="ja-JP" sz="1000">
              <a:solidFill>
                <a:sysClr val="windowText" lastClr="000000"/>
              </a:solidFill>
              <a:effectLst/>
              <a:latin typeface="+mn-lt"/>
              <a:ea typeface="+mn-ea"/>
              <a:cs typeface="+mn-cs"/>
            </a:rPr>
            <a:t>0.02</a:t>
          </a:r>
          <a:r>
            <a:rPr kumimoji="1" lang="ja-JP" altLang="en-US" sz="1000">
              <a:solidFill>
                <a:sysClr val="windowText" lastClr="000000"/>
              </a:solidFill>
              <a:effectLst/>
              <a:latin typeface="+mn-lt"/>
              <a:ea typeface="+mn-ea"/>
              <a:cs typeface="+mn-cs"/>
            </a:rPr>
            <a:t>の減少となった。</a:t>
          </a:r>
          <a:endParaRPr kumimoji="1"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年程度は人口は増加する見込</a:t>
          </a:r>
          <a:r>
            <a:rPr kumimoji="1" lang="ja-JP" altLang="en-US" sz="1000">
              <a:solidFill>
                <a:schemeClr val="dk1"/>
              </a:solidFill>
              <a:effectLst/>
              <a:latin typeface="+mn-lt"/>
              <a:ea typeface="+mn-ea"/>
              <a:cs typeface="+mn-cs"/>
            </a:rPr>
            <a:t>みで、測定単位の増加要因となる。</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年度までは合併特例債の新規発行分が算入され</a:t>
          </a:r>
          <a:r>
            <a:rPr kumimoji="1" lang="ja-JP" altLang="en-US" sz="1000">
              <a:solidFill>
                <a:schemeClr val="dk1"/>
              </a:solidFill>
              <a:effectLst/>
              <a:latin typeface="+mn-lt"/>
              <a:ea typeface="+mn-ea"/>
              <a:cs typeface="+mn-cs"/>
            </a:rPr>
            <a:t>るものの</a:t>
          </a:r>
          <a:r>
            <a:rPr kumimoji="1" lang="ja-JP" altLang="ja-JP" sz="1000">
              <a:solidFill>
                <a:schemeClr val="dk1"/>
              </a:solidFill>
              <a:effectLst/>
              <a:latin typeface="+mn-lt"/>
              <a:ea typeface="+mn-ea"/>
              <a:cs typeface="+mn-cs"/>
            </a:rPr>
            <a:t>、それ以降は</a:t>
          </a:r>
          <a:r>
            <a:rPr kumimoji="1" lang="ja-JP" altLang="en-US" sz="1000">
              <a:solidFill>
                <a:schemeClr val="dk1"/>
              </a:solidFill>
              <a:effectLst/>
              <a:latin typeface="+mn-lt"/>
              <a:ea typeface="+mn-ea"/>
              <a:cs typeface="+mn-cs"/>
            </a:rPr>
            <a:t>償還終了により</a:t>
          </a:r>
          <a:r>
            <a:rPr kumimoji="1" lang="ja-JP" altLang="ja-JP" sz="1000">
              <a:solidFill>
                <a:schemeClr val="dk1"/>
              </a:solidFill>
              <a:effectLst/>
              <a:latin typeface="+mn-lt"/>
              <a:ea typeface="+mn-ea"/>
              <a:cs typeface="+mn-cs"/>
            </a:rPr>
            <a:t>公債費は減少していく見込みである。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endParaRPr>
        </a:p>
        <a:p>
          <a:endParaRPr lang="ja-JP" altLang="ja-JP" sz="1400">
            <a:solidFill>
              <a:srgbClr val="FF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100189</xdr:rowOff>
    </xdr:to>
    <xdr:cxnSp macro="">
      <xdr:nvCxnSpPr>
        <xdr:cNvPr id="69" name="直線コネクタ 68"/>
        <xdr:cNvCxnSpPr/>
      </xdr:nvCxnSpPr>
      <xdr:spPr>
        <a:xfrm>
          <a:off x="4114800" y="69313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73378</xdr:rowOff>
    </xdr:to>
    <xdr:cxnSp macro="">
      <xdr:nvCxnSpPr>
        <xdr:cNvPr id="72" name="直線コネクタ 71"/>
        <xdr:cNvCxnSpPr/>
      </xdr:nvCxnSpPr>
      <xdr:spPr>
        <a:xfrm>
          <a:off x="3225800" y="69045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xdr:cNvCxnSpPr/>
      </xdr:nvCxnSpPr>
      <xdr:spPr>
        <a:xfrm>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経常収支比率は、</a:t>
          </a:r>
          <a:r>
            <a:rPr kumimoji="1" lang="en-US" altLang="ja-JP" sz="1000">
              <a:solidFill>
                <a:schemeClr val="dk1"/>
              </a:solidFill>
              <a:effectLst/>
              <a:latin typeface="+mn-lt"/>
              <a:ea typeface="+mn-ea"/>
              <a:cs typeface="+mn-cs"/>
            </a:rPr>
            <a:t>95.9%</a:t>
          </a:r>
          <a:r>
            <a:rPr kumimoji="1" lang="ja-JP" altLang="ja-JP"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年度に比べ</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高く</a:t>
          </a:r>
          <a:r>
            <a:rPr kumimoji="1" lang="ja-JP" altLang="ja-JP" sz="1000">
              <a:solidFill>
                <a:schemeClr val="dk1"/>
              </a:solidFill>
              <a:effectLst/>
              <a:latin typeface="+mn-lt"/>
              <a:ea typeface="+mn-ea"/>
              <a:cs typeface="+mn-cs"/>
            </a:rPr>
            <a:t>なっている。経常一般財源等は、</a:t>
          </a:r>
          <a:r>
            <a:rPr kumimoji="1" lang="ja-JP" altLang="en-US" sz="1000">
              <a:solidFill>
                <a:schemeClr val="dk1"/>
              </a:solidFill>
              <a:effectLst/>
              <a:latin typeface="+mn-lt"/>
              <a:ea typeface="+mn-ea"/>
              <a:cs typeface="+mn-cs"/>
            </a:rPr>
            <a:t>地方特例交付金が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370</a:t>
          </a:r>
          <a:r>
            <a:rPr kumimoji="1" lang="ja-JP" altLang="en-US" sz="1000">
              <a:solidFill>
                <a:schemeClr val="dk1"/>
              </a:solidFill>
              <a:effectLst/>
              <a:latin typeface="+mn-lt"/>
              <a:ea typeface="+mn-ea"/>
              <a:cs typeface="+mn-cs"/>
            </a:rPr>
            <a:t>万円の増収などにより、全体で</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770</a:t>
          </a:r>
          <a:r>
            <a:rPr kumimoji="1" lang="ja-JP" altLang="en-US" sz="1000">
              <a:solidFill>
                <a:schemeClr val="dk1"/>
              </a:solidFill>
              <a:effectLst/>
              <a:latin typeface="+mn-lt"/>
              <a:ea typeface="+mn-ea"/>
              <a:cs typeface="+mn-cs"/>
            </a:rPr>
            <a:t>万円の増となったが、</a:t>
          </a:r>
          <a:r>
            <a:rPr kumimoji="1" lang="ja-JP" altLang="ja-JP" sz="1000">
              <a:solidFill>
                <a:schemeClr val="dk1"/>
              </a:solidFill>
              <a:effectLst/>
              <a:latin typeface="+mn-lt"/>
              <a:ea typeface="+mn-ea"/>
              <a:cs typeface="+mn-cs"/>
            </a:rPr>
            <a:t>普通交付税の財源不足額の減少に伴</a:t>
          </a:r>
          <a:r>
            <a:rPr kumimoji="1" lang="ja-JP" altLang="en-US" sz="1000">
              <a:solidFill>
                <a:schemeClr val="dk1"/>
              </a:solidFill>
              <a:effectLst/>
              <a:latin typeface="+mn-lt"/>
              <a:ea typeface="+mn-ea"/>
              <a:cs typeface="+mn-cs"/>
            </a:rPr>
            <a:t>い臨時財政対策債が</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5,720</a:t>
          </a:r>
          <a:r>
            <a:rPr kumimoji="1" lang="ja-JP" altLang="en-US" sz="1000">
              <a:solidFill>
                <a:schemeClr val="dk1"/>
              </a:solidFill>
              <a:effectLst/>
              <a:latin typeface="+mn-lt"/>
              <a:ea typeface="+mn-ea"/>
              <a:cs typeface="+mn-cs"/>
            </a:rPr>
            <a:t>万円の減となったことにより、分母が減少となった。分子にあたる</a:t>
          </a:r>
          <a:r>
            <a:rPr kumimoji="1" lang="ja-JP" altLang="ja-JP" sz="1000">
              <a:solidFill>
                <a:schemeClr val="dk1"/>
              </a:solidFill>
              <a:effectLst/>
              <a:latin typeface="+mn-lt"/>
              <a:ea typeface="+mn-ea"/>
              <a:cs typeface="+mn-cs"/>
            </a:rPr>
            <a:t>経常</a:t>
          </a:r>
          <a:r>
            <a:rPr kumimoji="1" lang="ja-JP" altLang="ja-JP" sz="1000">
              <a:solidFill>
                <a:sysClr val="windowText" lastClr="000000"/>
              </a:solidFill>
              <a:effectLst/>
              <a:latin typeface="+mn-lt"/>
              <a:ea typeface="+mn-ea"/>
              <a:cs typeface="+mn-cs"/>
            </a:rPr>
            <a:t>経費充当一般財源</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、公債費充当額が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7,881</a:t>
          </a:r>
          <a:r>
            <a:rPr kumimoji="1" lang="ja-JP" altLang="ja-JP" sz="1000">
              <a:solidFill>
                <a:sysClr val="windowText" lastClr="000000"/>
              </a:solidFill>
              <a:effectLst/>
              <a:latin typeface="+mn-lt"/>
              <a:ea typeface="+mn-ea"/>
              <a:cs typeface="+mn-cs"/>
            </a:rPr>
            <a:t>万円増加したことなどにより全体で</a:t>
          </a:r>
          <a:r>
            <a:rPr kumimoji="1" lang="en-US" altLang="ja-JP" sz="1000">
              <a:solidFill>
                <a:sysClr val="windowText" lastClr="000000"/>
              </a:solidFill>
              <a:effectLst/>
              <a:latin typeface="+mn-lt"/>
              <a:ea typeface="+mn-ea"/>
              <a:cs typeface="+mn-cs"/>
            </a:rPr>
            <a:t>1</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5,934</a:t>
          </a:r>
          <a:r>
            <a:rPr kumimoji="1" lang="ja-JP" altLang="ja-JP" sz="1000">
              <a:solidFill>
                <a:sysClr val="windowText" lastClr="000000"/>
              </a:solidFill>
              <a:effectLst/>
              <a:latin typeface="+mn-lt"/>
              <a:ea typeface="+mn-ea"/>
              <a:cs typeface="+mn-cs"/>
            </a:rPr>
            <a:t>万円の増となったため</a:t>
          </a:r>
          <a:r>
            <a:rPr kumimoji="1" lang="ja-JP" altLang="en-US" sz="1000">
              <a:solidFill>
                <a:sysClr val="windowText" lastClr="000000"/>
              </a:solidFill>
              <a:effectLst/>
              <a:latin typeface="+mn-lt"/>
              <a:ea typeface="+mn-ea"/>
              <a:cs typeface="+mn-cs"/>
            </a:rPr>
            <a:t>、結果として経常収支比率が上昇した。</a:t>
          </a:r>
          <a:endParaRPr lang="ja-JP" altLang="ja-JP" sz="10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既存事業の見直しや公共施設の統廃合等を</a:t>
          </a:r>
          <a:r>
            <a:rPr kumimoji="1" lang="ja-JP" altLang="en-US" sz="1000">
              <a:solidFill>
                <a:schemeClr val="dk1"/>
              </a:solidFill>
              <a:effectLst/>
              <a:latin typeface="+mn-lt"/>
              <a:ea typeface="+mn-ea"/>
              <a:cs typeface="+mn-cs"/>
            </a:rPr>
            <a:t>早急に行い</a:t>
          </a:r>
          <a:r>
            <a:rPr kumimoji="1" lang="ja-JP" altLang="ja-JP" sz="1000">
              <a:solidFill>
                <a:schemeClr val="dk1"/>
              </a:solidFill>
              <a:effectLst/>
              <a:latin typeface="+mn-lt"/>
              <a:ea typeface="+mn-ea"/>
              <a:cs typeface="+mn-cs"/>
            </a:rPr>
            <a:t>、物件費をはじめとする経常一般財源充当経費の抑制を図っていく必要がある。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59479</xdr:rowOff>
    </xdr:to>
    <xdr:cxnSp macro="">
      <xdr:nvCxnSpPr>
        <xdr:cNvPr id="132" name="直線コネクタ 131"/>
        <xdr:cNvCxnSpPr/>
      </xdr:nvCxnSpPr>
      <xdr:spPr>
        <a:xfrm>
          <a:off x="4114800" y="1092369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64</xdr:row>
      <xdr:rowOff>43392</xdr:rowOff>
    </xdr:to>
    <xdr:cxnSp macro="">
      <xdr:nvCxnSpPr>
        <xdr:cNvPr id="135" name="直線コネクタ 134"/>
        <xdr:cNvCxnSpPr/>
      </xdr:nvCxnSpPr>
      <xdr:spPr>
        <a:xfrm flipV="1">
          <a:off x="3225800" y="1092369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43392</xdr:rowOff>
    </xdr:to>
    <xdr:cxnSp macro="">
      <xdr:nvCxnSpPr>
        <xdr:cNvPr id="138" name="直線コネクタ 137"/>
        <xdr:cNvCxnSpPr/>
      </xdr:nvCxnSpPr>
      <xdr:spPr>
        <a:xfrm>
          <a:off x="2336800" y="1098804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64</xdr:row>
      <xdr:rowOff>15240</xdr:rowOff>
    </xdr:to>
    <xdr:cxnSp macro="">
      <xdr:nvCxnSpPr>
        <xdr:cNvPr id="141" name="直線コネクタ 140"/>
        <xdr:cNvCxnSpPr/>
      </xdr:nvCxnSpPr>
      <xdr:spPr>
        <a:xfrm>
          <a:off x="1447800" y="10823152"/>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8679</xdr:rowOff>
    </xdr:from>
    <xdr:to>
      <xdr:col>23</xdr:col>
      <xdr:colOff>184150</xdr:colOff>
      <xdr:row>64</xdr:row>
      <xdr:rowOff>110279</xdr:rowOff>
    </xdr:to>
    <xdr:sp macro="" textlink="">
      <xdr:nvSpPr>
        <xdr:cNvPr id="151" name="楕円 150"/>
        <xdr:cNvSpPr/>
      </xdr:nvSpPr>
      <xdr:spPr>
        <a:xfrm>
          <a:off x="4902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152206</xdr:rowOff>
    </xdr:from>
    <xdr:ext cx="762000" cy="259045"/>
    <xdr:sp macro="" textlink="">
      <xdr:nvSpPr>
        <xdr:cNvPr id="152" name="財政構造の弾力性該当値テキスト"/>
        <xdr:cNvSpPr txBox="1"/>
      </xdr:nvSpPr>
      <xdr:spPr>
        <a:xfrm>
          <a:off x="5041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3" name="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4" name="テキスト ボックス 153"/>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5" name="楕円 154"/>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6" name="テキスト ボックス 155"/>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59" name="楕円 158"/>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60" name="テキスト ボックス 159"/>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定員管理計画に基づき職員数の削減を進めた結果、類似団体と比較して人口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人当たり職員数・人件費は低い水準を維持している。</a:t>
          </a:r>
          <a:endParaRPr lang="ja-JP" altLang="ja-JP" sz="1400">
            <a:effectLst/>
          </a:endParaRPr>
        </a:p>
        <a:p>
          <a:r>
            <a:rPr kumimoji="1" lang="ja-JP" altLang="ja-JP" sz="1100">
              <a:solidFill>
                <a:schemeClr val="dk1"/>
              </a:solidFill>
              <a:effectLst/>
              <a:latin typeface="+mn-lt"/>
              <a:ea typeface="+mn-ea"/>
              <a:cs typeface="+mn-cs"/>
            </a:rPr>
            <a:t>　一方、保育部門や教育部門における多様な行政サービスを実施するため、会計年度任用職員及び賃金は増加傾向ある。</a:t>
          </a:r>
          <a:endParaRPr lang="ja-JP" altLang="ja-JP" sz="1400">
            <a:effectLst/>
          </a:endParaRPr>
        </a:p>
        <a:p>
          <a:r>
            <a:rPr kumimoji="1" lang="ja-JP" altLang="ja-JP" sz="1100">
              <a:solidFill>
                <a:schemeClr val="dk1"/>
              </a:solidFill>
              <a:effectLst/>
              <a:latin typeface="+mn-lt"/>
              <a:ea typeface="+mn-ea"/>
              <a:cs typeface="+mn-cs"/>
            </a:rPr>
            <a:t>　今後も職員数の適正化を図るとともに、会計年度任用職員を含めた総人件費の適正管理に取り組む。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143266</xdr:rowOff>
    </xdr:from>
    <xdr:to>
      <xdr:col>23</xdr:col>
      <xdr:colOff>133350</xdr:colOff>
      <xdr:row>81</xdr:row>
      <xdr:rowOff>147087</xdr:rowOff>
    </xdr:to>
    <xdr:cxnSp macro="">
      <xdr:nvCxnSpPr>
        <xdr:cNvPr id="193" name="直線コネクタ 192"/>
        <xdr:cNvCxnSpPr/>
      </xdr:nvCxnSpPr>
      <xdr:spPr>
        <a:xfrm>
          <a:off x="4114800" y="14030716"/>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120814</xdr:rowOff>
    </xdr:from>
    <xdr:to>
      <xdr:col>19</xdr:col>
      <xdr:colOff>133350</xdr:colOff>
      <xdr:row>81</xdr:row>
      <xdr:rowOff>143266</xdr:rowOff>
    </xdr:to>
    <xdr:cxnSp macro="">
      <xdr:nvCxnSpPr>
        <xdr:cNvPr id="196" name="直線コネクタ 195"/>
        <xdr:cNvCxnSpPr/>
      </xdr:nvCxnSpPr>
      <xdr:spPr>
        <a:xfrm>
          <a:off x="3225800" y="14008264"/>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110449</xdr:rowOff>
    </xdr:from>
    <xdr:to>
      <xdr:col>15</xdr:col>
      <xdr:colOff>82550</xdr:colOff>
      <xdr:row>81</xdr:row>
      <xdr:rowOff>120814</xdr:rowOff>
    </xdr:to>
    <xdr:cxnSp macro="">
      <xdr:nvCxnSpPr>
        <xdr:cNvPr id="199" name="直線コネクタ 198"/>
        <xdr:cNvCxnSpPr/>
      </xdr:nvCxnSpPr>
      <xdr:spPr>
        <a:xfrm>
          <a:off x="2336800" y="13997899"/>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110449</xdr:rowOff>
    </xdr:from>
    <xdr:to>
      <xdr:col>11</xdr:col>
      <xdr:colOff>31750</xdr:colOff>
      <xdr:row>81</xdr:row>
      <xdr:rowOff>142610</xdr:rowOff>
    </xdr:to>
    <xdr:cxnSp macro="">
      <xdr:nvCxnSpPr>
        <xdr:cNvPr id="202" name="直線コネクタ 201"/>
        <xdr:cNvCxnSpPr/>
      </xdr:nvCxnSpPr>
      <xdr:spPr>
        <a:xfrm flipV="1">
          <a:off x="1447800" y="13997899"/>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96287</xdr:rowOff>
    </xdr:from>
    <xdr:to>
      <xdr:col>23</xdr:col>
      <xdr:colOff>184150</xdr:colOff>
      <xdr:row>82</xdr:row>
      <xdr:rowOff>26437</xdr:rowOff>
    </xdr:to>
    <xdr:sp macro="" textlink="">
      <xdr:nvSpPr>
        <xdr:cNvPr id="212" name="楕円 211"/>
        <xdr:cNvSpPr/>
      </xdr:nvSpPr>
      <xdr:spPr>
        <a:xfrm>
          <a:off x="4902200" y="139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112814</xdr:rowOff>
    </xdr:from>
    <xdr:ext cx="762000" cy="259045"/>
    <xdr:sp macro="" textlink="">
      <xdr:nvSpPr>
        <xdr:cNvPr id="213" name="人件費・物件費等の状況該当値テキスト"/>
        <xdr:cNvSpPr txBox="1"/>
      </xdr:nvSpPr>
      <xdr:spPr>
        <a:xfrm>
          <a:off x="5041900" y="1382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92466</xdr:rowOff>
    </xdr:from>
    <xdr:to>
      <xdr:col>19</xdr:col>
      <xdr:colOff>184150</xdr:colOff>
      <xdr:row>82</xdr:row>
      <xdr:rowOff>22616</xdr:rowOff>
    </xdr:to>
    <xdr:sp macro="" textlink="">
      <xdr:nvSpPr>
        <xdr:cNvPr id="214" name="楕円 213"/>
        <xdr:cNvSpPr/>
      </xdr:nvSpPr>
      <xdr:spPr>
        <a:xfrm>
          <a:off x="4064000" y="139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32793</xdr:rowOff>
    </xdr:from>
    <xdr:ext cx="736600" cy="259045"/>
    <xdr:sp macro="" textlink="">
      <xdr:nvSpPr>
        <xdr:cNvPr id="215" name="テキスト ボックス 214"/>
        <xdr:cNvSpPr txBox="1"/>
      </xdr:nvSpPr>
      <xdr:spPr>
        <a:xfrm>
          <a:off x="3733800" y="13748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70014</xdr:rowOff>
    </xdr:from>
    <xdr:to>
      <xdr:col>15</xdr:col>
      <xdr:colOff>133350</xdr:colOff>
      <xdr:row>82</xdr:row>
      <xdr:rowOff>164</xdr:rowOff>
    </xdr:to>
    <xdr:sp macro="" textlink="">
      <xdr:nvSpPr>
        <xdr:cNvPr id="216" name="楕円 215"/>
        <xdr:cNvSpPr/>
      </xdr:nvSpPr>
      <xdr:spPr>
        <a:xfrm>
          <a:off x="3175000" y="139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10341</xdr:rowOff>
    </xdr:from>
    <xdr:ext cx="762000" cy="259045"/>
    <xdr:sp macro="" textlink="">
      <xdr:nvSpPr>
        <xdr:cNvPr id="217" name="テキスト ボックス 216"/>
        <xdr:cNvSpPr txBox="1"/>
      </xdr:nvSpPr>
      <xdr:spPr>
        <a:xfrm>
          <a:off x="2844800" y="1372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59649</xdr:rowOff>
    </xdr:from>
    <xdr:to>
      <xdr:col>11</xdr:col>
      <xdr:colOff>82550</xdr:colOff>
      <xdr:row>81</xdr:row>
      <xdr:rowOff>161249</xdr:rowOff>
    </xdr:to>
    <xdr:sp macro="" textlink="">
      <xdr:nvSpPr>
        <xdr:cNvPr id="218" name="楕円 217"/>
        <xdr:cNvSpPr/>
      </xdr:nvSpPr>
      <xdr:spPr>
        <a:xfrm>
          <a:off x="2286000" y="139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171426</xdr:rowOff>
    </xdr:from>
    <xdr:ext cx="762000" cy="259045"/>
    <xdr:sp macro="" textlink="">
      <xdr:nvSpPr>
        <xdr:cNvPr id="219" name="テキスト ボックス 218"/>
        <xdr:cNvSpPr txBox="1"/>
      </xdr:nvSpPr>
      <xdr:spPr>
        <a:xfrm>
          <a:off x="1955800" y="137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91810</xdr:rowOff>
    </xdr:from>
    <xdr:to>
      <xdr:col>7</xdr:col>
      <xdr:colOff>31750</xdr:colOff>
      <xdr:row>82</xdr:row>
      <xdr:rowOff>21960</xdr:rowOff>
    </xdr:to>
    <xdr:sp macro="" textlink="">
      <xdr:nvSpPr>
        <xdr:cNvPr id="220" name="楕円 219"/>
        <xdr:cNvSpPr/>
      </xdr:nvSpPr>
      <xdr:spPr>
        <a:xfrm>
          <a:off x="1397000" y="139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32137</xdr:rowOff>
    </xdr:from>
    <xdr:ext cx="762000" cy="259045"/>
    <xdr:sp macro="" textlink="">
      <xdr:nvSpPr>
        <xdr:cNvPr id="221" name="テキスト ボックス 220"/>
        <xdr:cNvSpPr txBox="1"/>
      </xdr:nvSpPr>
      <xdr:spPr>
        <a:xfrm>
          <a:off x="1066800" y="137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各種手当については、国家公務員の給与改正に合わせて見直しを行っており、通勤手当、住居手当、扶養手当などにおける支給要件の確認を行うなど、定期的に支給チェックにも努めている。</a:t>
          </a:r>
          <a:endParaRPr lang="ja-JP" altLang="ja-JP" sz="1400">
            <a:effectLst/>
          </a:endParaRPr>
        </a:p>
        <a:p>
          <a:r>
            <a:rPr kumimoji="1" lang="ja-JP" altLang="ja-JP" sz="1100">
              <a:solidFill>
                <a:schemeClr val="dk1"/>
              </a:solidFill>
              <a:effectLst/>
              <a:latin typeface="+mn-lt"/>
              <a:ea typeface="+mn-ea"/>
              <a:cs typeface="+mn-cs"/>
            </a:rPr>
            <a:t>　平成２８年度以降の数値が高くなっているのは、主に職員階層の変化によるものであり、引き続き給与の適正化に取り組んでいく。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101600</xdr:rowOff>
    </xdr:to>
    <xdr:cxnSp macro="">
      <xdr:nvCxnSpPr>
        <xdr:cNvPr id="257" name="直線コネクタ 256"/>
        <xdr:cNvCxnSpPr/>
      </xdr:nvCxnSpPr>
      <xdr:spPr>
        <a:xfrm>
          <a:off x="16179800" y="148233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78618</xdr:rowOff>
    </xdr:to>
    <xdr:cxnSp macro="">
      <xdr:nvCxnSpPr>
        <xdr:cNvPr id="260" name="直線コネクタ 259"/>
        <xdr:cNvCxnSpPr/>
      </xdr:nvCxnSpPr>
      <xdr:spPr>
        <a:xfrm>
          <a:off x="15290800" y="14823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113091</xdr:rowOff>
    </xdr:to>
    <xdr:cxnSp macro="">
      <xdr:nvCxnSpPr>
        <xdr:cNvPr id="263" name="直線コネクタ 262"/>
        <xdr:cNvCxnSpPr/>
      </xdr:nvCxnSpPr>
      <xdr:spPr>
        <a:xfrm flipV="1">
          <a:off x="14401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113091</xdr:rowOff>
    </xdr:to>
    <xdr:cxnSp macro="">
      <xdr:nvCxnSpPr>
        <xdr:cNvPr id="266" name="直線コネクタ 265"/>
        <xdr:cNvCxnSpPr/>
      </xdr:nvCxnSpPr>
      <xdr:spPr>
        <a:xfrm>
          <a:off x="13512800" y="147543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8" name="楕円 277"/>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79" name="テキスト ボックス 278"/>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0" name="楕円 279"/>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1" name="テキスト ボックス 280"/>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2" name="楕円 281"/>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3" name="テキスト ボックス 282"/>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4" name="楕円 283"/>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5" name="テキスト ボックス 284"/>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平成１８年度の合併以降、定員管理計画に基づいて取り組みを進めた結果、目標（１０年間で６０名の削減）を達成することができた。</a:t>
          </a:r>
          <a:endParaRPr lang="ja-JP" altLang="ja-JP" sz="1400">
            <a:effectLst/>
          </a:endParaRPr>
        </a:p>
        <a:p>
          <a:r>
            <a:rPr kumimoji="1" lang="ja-JP" altLang="ja-JP" sz="1100">
              <a:solidFill>
                <a:schemeClr val="dk1"/>
              </a:solidFill>
              <a:effectLst/>
              <a:latin typeface="+mn-lt"/>
              <a:ea typeface="+mn-ea"/>
              <a:cs typeface="+mn-cs"/>
            </a:rPr>
            <a:t>　本数値においては、類似団体の平均値や県平均と比較しても低い水準を保っており、継続した取り組みを進めていることが分かる。</a:t>
          </a:r>
          <a:endParaRPr lang="ja-JP" altLang="ja-JP" sz="1400">
            <a:effectLst/>
          </a:endParaRPr>
        </a:p>
        <a:p>
          <a:r>
            <a:rPr kumimoji="1" lang="ja-JP" altLang="ja-JP" sz="1100">
              <a:solidFill>
                <a:schemeClr val="dk1"/>
              </a:solidFill>
              <a:effectLst/>
              <a:latin typeface="+mn-lt"/>
              <a:ea typeface="+mn-ea"/>
              <a:cs typeface="+mn-cs"/>
            </a:rPr>
            <a:t>　今後も、定員管理計画（平成２８年度から令和２年度）に基づき、全体の職員数は維持しつつ、市民サービスの低下や職員への過重な負担を招かないよう、職員間において適正な人員配分を行い、定員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63606</xdr:rowOff>
    </xdr:from>
    <xdr:to>
      <xdr:col>81</xdr:col>
      <xdr:colOff>44450</xdr:colOff>
      <xdr:row>60</xdr:row>
      <xdr:rowOff>85725</xdr:rowOff>
    </xdr:to>
    <xdr:cxnSp macro="">
      <xdr:nvCxnSpPr>
        <xdr:cNvPr id="320" name="直線コネクタ 319"/>
        <xdr:cNvCxnSpPr/>
      </xdr:nvCxnSpPr>
      <xdr:spPr>
        <a:xfrm>
          <a:off x="16179800" y="1035060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41487</xdr:rowOff>
    </xdr:from>
    <xdr:to>
      <xdr:col>77</xdr:col>
      <xdr:colOff>44450</xdr:colOff>
      <xdr:row>60</xdr:row>
      <xdr:rowOff>63606</xdr:rowOff>
    </xdr:to>
    <xdr:cxnSp macro="">
      <xdr:nvCxnSpPr>
        <xdr:cNvPr id="323" name="直線コネクタ 322"/>
        <xdr:cNvCxnSpPr/>
      </xdr:nvCxnSpPr>
      <xdr:spPr>
        <a:xfrm>
          <a:off x="15290800" y="1032848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41487</xdr:rowOff>
    </xdr:to>
    <xdr:cxnSp macro="">
      <xdr:nvCxnSpPr>
        <xdr:cNvPr id="326" name="直線コネクタ 325"/>
        <xdr:cNvCxnSpPr/>
      </xdr:nvCxnSpPr>
      <xdr:spPr>
        <a:xfrm>
          <a:off x="14401800" y="1028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60</xdr:row>
      <xdr:rowOff>1270</xdr:rowOff>
    </xdr:to>
    <xdr:cxnSp macro="">
      <xdr:nvCxnSpPr>
        <xdr:cNvPr id="329" name="直線コネクタ 328"/>
        <xdr:cNvCxnSpPr/>
      </xdr:nvCxnSpPr>
      <xdr:spPr>
        <a:xfrm>
          <a:off x="13512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9" name="楕円 338"/>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0"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12806</xdr:rowOff>
    </xdr:from>
    <xdr:to>
      <xdr:col>77</xdr:col>
      <xdr:colOff>95250</xdr:colOff>
      <xdr:row>60</xdr:row>
      <xdr:rowOff>114406</xdr:rowOff>
    </xdr:to>
    <xdr:sp macro="" textlink="">
      <xdr:nvSpPr>
        <xdr:cNvPr id="341" name="楕円 340"/>
        <xdr:cNvSpPr/>
      </xdr:nvSpPr>
      <xdr:spPr>
        <a:xfrm>
          <a:off x="16129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124583</xdr:rowOff>
    </xdr:from>
    <xdr:ext cx="736600" cy="259045"/>
    <xdr:sp macro="" textlink="">
      <xdr:nvSpPr>
        <xdr:cNvPr id="342" name="テキスト ボックス 341"/>
        <xdr:cNvSpPr txBox="1"/>
      </xdr:nvSpPr>
      <xdr:spPr>
        <a:xfrm>
          <a:off x="15798800" y="1006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162137</xdr:rowOff>
    </xdr:from>
    <xdr:to>
      <xdr:col>73</xdr:col>
      <xdr:colOff>44450</xdr:colOff>
      <xdr:row>60</xdr:row>
      <xdr:rowOff>92287</xdr:rowOff>
    </xdr:to>
    <xdr:sp macro="" textlink="">
      <xdr:nvSpPr>
        <xdr:cNvPr id="343" name="楕円 342"/>
        <xdr:cNvSpPr/>
      </xdr:nvSpPr>
      <xdr:spPr>
        <a:xfrm>
          <a:off x="15240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102464</xdr:rowOff>
    </xdr:from>
    <xdr:ext cx="762000" cy="259045"/>
    <xdr:sp macro="" textlink="">
      <xdr:nvSpPr>
        <xdr:cNvPr id="344" name="テキスト ボックス 343"/>
        <xdr:cNvSpPr txBox="1"/>
      </xdr:nvSpPr>
      <xdr:spPr>
        <a:xfrm>
          <a:off x="14909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5" name="楕円 344"/>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6" name="テキスト ボックス 345"/>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105833</xdr:rowOff>
    </xdr:from>
    <xdr:to>
      <xdr:col>64</xdr:col>
      <xdr:colOff>152400</xdr:colOff>
      <xdr:row>60</xdr:row>
      <xdr:rowOff>35983</xdr:rowOff>
    </xdr:to>
    <xdr:sp macro="" textlink="">
      <xdr:nvSpPr>
        <xdr:cNvPr id="347" name="楕円 346"/>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46160</xdr:rowOff>
    </xdr:from>
    <xdr:ext cx="762000" cy="259045"/>
    <xdr:sp macro="" textlink="">
      <xdr:nvSpPr>
        <xdr:cNvPr id="348" name="テキスト ボックス 347"/>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令和元年度単年度で</a:t>
          </a:r>
          <a:r>
            <a:rPr lang="en-US" altLang="ja-JP" sz="1100">
              <a:solidFill>
                <a:schemeClr val="dk1"/>
              </a:solidFill>
              <a:effectLst/>
              <a:latin typeface="+mn-lt"/>
              <a:ea typeface="+mn-ea"/>
              <a:cs typeface="+mn-cs"/>
            </a:rPr>
            <a:t>5.44</a:t>
          </a:r>
          <a:r>
            <a:rPr lang="ja-JP" altLang="ja-JP" sz="1100">
              <a:solidFill>
                <a:schemeClr val="dk1"/>
              </a:solidFill>
              <a:effectLst/>
              <a:latin typeface="+mn-lt"/>
              <a:ea typeface="+mn-ea"/>
              <a:cs typeface="+mn-cs"/>
            </a:rPr>
            <a:t>％、３ヵ年平均では</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％となり、前年度に比べて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ポイントの増加となった。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分子要因において、平成２８年から平成３０年度に借入した地方債の元金償還が開始されたことにより一般会計等公債費が</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億円増加した一方で、一部事務組合公債費が</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億円減少したため、分子全体としては</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億円の増加となった。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また、分母要因において、法人税割が増加したため、標準財政規模が</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億円増し、分母全体では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億円の増加となった。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78740</xdr:rowOff>
    </xdr:to>
    <xdr:cxnSp macro="">
      <xdr:nvCxnSpPr>
        <xdr:cNvPr id="381" name="直線コネクタ 380"/>
        <xdr:cNvCxnSpPr/>
      </xdr:nvCxnSpPr>
      <xdr:spPr>
        <a:xfrm>
          <a:off x="16179800" y="68563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39</xdr:row>
      <xdr:rowOff>169756</xdr:rowOff>
    </xdr:to>
    <xdr:cxnSp macro="">
      <xdr:nvCxnSpPr>
        <xdr:cNvPr id="384" name="直線コネクタ 383"/>
        <xdr:cNvCxnSpPr/>
      </xdr:nvCxnSpPr>
      <xdr:spPr>
        <a:xfrm>
          <a:off x="15290800" y="683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145627</xdr:rowOff>
    </xdr:to>
    <xdr:cxnSp macro="">
      <xdr:nvCxnSpPr>
        <xdr:cNvPr id="387" name="直線コネクタ 386"/>
        <xdr:cNvCxnSpPr/>
      </xdr:nvCxnSpPr>
      <xdr:spPr>
        <a:xfrm>
          <a:off x="14401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137583</xdr:rowOff>
    </xdr:to>
    <xdr:cxnSp macro="">
      <xdr:nvCxnSpPr>
        <xdr:cNvPr id="390" name="直線コネクタ 389"/>
        <xdr:cNvCxnSpPr/>
      </xdr:nvCxnSpPr>
      <xdr:spPr>
        <a:xfrm flipV="1">
          <a:off x="13512800" y="680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1"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2" name="楕円 401"/>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3" name="テキスト ボックス 402"/>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4" name="楕円 403"/>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5" name="テキスト ボックス 404"/>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6" name="楕円 405"/>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7" name="テキスト ボックス 406"/>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ポイントの減少となった。</a:t>
          </a:r>
        </a:p>
        <a:p>
          <a:r>
            <a:rPr lang="ja-JP" altLang="ja-JP" sz="1100">
              <a:solidFill>
                <a:schemeClr val="dk1"/>
              </a:solidFill>
              <a:effectLst/>
              <a:latin typeface="+mn-lt"/>
              <a:ea typeface="+mn-ea"/>
              <a:cs typeface="+mn-cs"/>
            </a:rPr>
            <a:t>　分子要因において、地方債現在高の減（△</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億円）、尾張土地開発公社への依頼土地の繰り上げ償還等による債務負担行為に基づく支出予定額の減少（△</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億円）により分子全体として</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億円減少した。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また、分母要因において、法人税割が増加したため、標準財政規模が</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億円増し、分母全体では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億円の増加となった。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12192</xdr:rowOff>
    </xdr:from>
    <xdr:to>
      <xdr:col>81</xdr:col>
      <xdr:colOff>44450</xdr:colOff>
      <xdr:row>14</xdr:row>
      <xdr:rowOff>25061</xdr:rowOff>
    </xdr:to>
    <xdr:cxnSp macro="">
      <xdr:nvCxnSpPr>
        <xdr:cNvPr id="443" name="直線コネクタ 442"/>
        <xdr:cNvCxnSpPr/>
      </xdr:nvCxnSpPr>
      <xdr:spPr>
        <a:xfrm flipV="1">
          <a:off x="16179800" y="2412492"/>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25061</xdr:rowOff>
    </xdr:from>
    <xdr:to>
      <xdr:col>77</xdr:col>
      <xdr:colOff>44450</xdr:colOff>
      <xdr:row>14</xdr:row>
      <xdr:rowOff>70104</xdr:rowOff>
    </xdr:to>
    <xdr:cxnSp macro="">
      <xdr:nvCxnSpPr>
        <xdr:cNvPr id="446" name="直線コネクタ 445"/>
        <xdr:cNvCxnSpPr/>
      </xdr:nvCxnSpPr>
      <xdr:spPr>
        <a:xfrm flipV="1">
          <a:off x="15290800" y="242536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70104</xdr:rowOff>
    </xdr:from>
    <xdr:to>
      <xdr:col>72</xdr:col>
      <xdr:colOff>203200</xdr:colOff>
      <xdr:row>14</xdr:row>
      <xdr:rowOff>107908</xdr:rowOff>
    </xdr:to>
    <xdr:cxnSp macro="">
      <xdr:nvCxnSpPr>
        <xdr:cNvPr id="449" name="直線コネクタ 448"/>
        <xdr:cNvCxnSpPr/>
      </xdr:nvCxnSpPr>
      <xdr:spPr>
        <a:xfrm flipV="1">
          <a:off x="14401800" y="2470404"/>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71713</xdr:rowOff>
    </xdr:from>
    <xdr:to>
      <xdr:col>68</xdr:col>
      <xdr:colOff>152400</xdr:colOff>
      <xdr:row>14</xdr:row>
      <xdr:rowOff>107908</xdr:rowOff>
    </xdr:to>
    <xdr:cxnSp macro="">
      <xdr:nvCxnSpPr>
        <xdr:cNvPr id="452" name="直線コネクタ 451"/>
        <xdr:cNvCxnSpPr/>
      </xdr:nvCxnSpPr>
      <xdr:spPr>
        <a:xfrm>
          <a:off x="13512800" y="247201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132842</xdr:rowOff>
    </xdr:from>
    <xdr:to>
      <xdr:col>81</xdr:col>
      <xdr:colOff>95250</xdr:colOff>
      <xdr:row>14</xdr:row>
      <xdr:rowOff>62992</xdr:rowOff>
    </xdr:to>
    <xdr:sp macro="" textlink="">
      <xdr:nvSpPr>
        <xdr:cNvPr id="462" name="楕円 461"/>
        <xdr:cNvSpPr/>
      </xdr:nvSpPr>
      <xdr:spPr>
        <a:xfrm>
          <a:off x="169672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54119</xdr:rowOff>
    </xdr:from>
    <xdr:ext cx="762000" cy="259045"/>
    <xdr:sp macro="" textlink="">
      <xdr:nvSpPr>
        <xdr:cNvPr id="463" name="将来負担の状況該当値テキスト"/>
        <xdr:cNvSpPr txBox="1"/>
      </xdr:nvSpPr>
      <xdr:spPr>
        <a:xfrm>
          <a:off x="17106900" y="22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145711</xdr:rowOff>
    </xdr:from>
    <xdr:to>
      <xdr:col>77</xdr:col>
      <xdr:colOff>95250</xdr:colOff>
      <xdr:row>14</xdr:row>
      <xdr:rowOff>75861</xdr:rowOff>
    </xdr:to>
    <xdr:sp macro="" textlink="">
      <xdr:nvSpPr>
        <xdr:cNvPr id="464" name="楕円 463"/>
        <xdr:cNvSpPr/>
      </xdr:nvSpPr>
      <xdr:spPr>
        <a:xfrm>
          <a:off x="16129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86038</xdr:rowOff>
    </xdr:from>
    <xdr:ext cx="736600" cy="259045"/>
    <xdr:sp macro="" textlink="">
      <xdr:nvSpPr>
        <xdr:cNvPr id="465" name="テキスト ボックス 464"/>
        <xdr:cNvSpPr txBox="1"/>
      </xdr:nvSpPr>
      <xdr:spPr>
        <a:xfrm>
          <a:off x="15798800" y="214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19304</xdr:rowOff>
    </xdr:from>
    <xdr:to>
      <xdr:col>73</xdr:col>
      <xdr:colOff>44450</xdr:colOff>
      <xdr:row>14</xdr:row>
      <xdr:rowOff>120904</xdr:rowOff>
    </xdr:to>
    <xdr:sp macro="" textlink="">
      <xdr:nvSpPr>
        <xdr:cNvPr id="466" name="楕円 465"/>
        <xdr:cNvSpPr/>
      </xdr:nvSpPr>
      <xdr:spPr>
        <a:xfrm>
          <a:off x="15240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131081</xdr:rowOff>
    </xdr:from>
    <xdr:ext cx="762000" cy="259045"/>
    <xdr:sp macro="" textlink="">
      <xdr:nvSpPr>
        <xdr:cNvPr id="467" name="テキスト ボックス 466"/>
        <xdr:cNvSpPr txBox="1"/>
      </xdr:nvSpPr>
      <xdr:spPr>
        <a:xfrm>
          <a:off x="14909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57108</xdr:rowOff>
    </xdr:from>
    <xdr:to>
      <xdr:col>68</xdr:col>
      <xdr:colOff>203200</xdr:colOff>
      <xdr:row>14</xdr:row>
      <xdr:rowOff>158708</xdr:rowOff>
    </xdr:to>
    <xdr:sp macro="" textlink="">
      <xdr:nvSpPr>
        <xdr:cNvPr id="468" name="楕円 467"/>
        <xdr:cNvSpPr/>
      </xdr:nvSpPr>
      <xdr:spPr>
        <a:xfrm>
          <a:off x="14351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168885</xdr:rowOff>
    </xdr:from>
    <xdr:ext cx="762000" cy="259045"/>
    <xdr:sp macro="" textlink="">
      <xdr:nvSpPr>
        <xdr:cNvPr id="469" name="テキスト ボックス 468"/>
        <xdr:cNvSpPr txBox="1"/>
      </xdr:nvSpPr>
      <xdr:spPr>
        <a:xfrm>
          <a:off x="14020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20913</xdr:rowOff>
    </xdr:from>
    <xdr:to>
      <xdr:col>64</xdr:col>
      <xdr:colOff>152400</xdr:colOff>
      <xdr:row>14</xdr:row>
      <xdr:rowOff>122513</xdr:rowOff>
    </xdr:to>
    <xdr:sp macro="" textlink="">
      <xdr:nvSpPr>
        <xdr:cNvPr id="470" name="楕円 469"/>
        <xdr:cNvSpPr/>
      </xdr:nvSpPr>
      <xdr:spPr>
        <a:xfrm>
          <a:off x="13462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132690</xdr:rowOff>
    </xdr:from>
    <xdr:ext cx="762000" cy="259045"/>
    <xdr:sp macro="" textlink="">
      <xdr:nvSpPr>
        <xdr:cNvPr id="471" name="テキスト ボックス 470"/>
        <xdr:cNvSpPr txBox="1"/>
      </xdr:nvSpPr>
      <xdr:spPr>
        <a:xfrm>
          <a:off x="13131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平成１８年の合併以降における定員削減計画の実行により、類似団体と比較しても平均値を下回る水準で推移している。今後も定員管理の適正化を通じ人件費の抑制に努める。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35</xdr:row>
      <xdr:rowOff>16510</xdr:rowOff>
    </xdr:to>
    <xdr:cxnSp macro="">
      <xdr:nvCxnSpPr>
        <xdr:cNvPr id="66" name="直線コネクタ 65"/>
        <xdr:cNvCxnSpPr/>
      </xdr:nvCxnSpPr>
      <xdr:spPr>
        <a:xfrm>
          <a:off x="3987800" y="5925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142240</xdr:rowOff>
    </xdr:to>
    <xdr:cxnSp macro="">
      <xdr:nvCxnSpPr>
        <xdr:cNvPr id="69" name="直線コネクタ 68"/>
        <xdr:cNvCxnSpPr/>
      </xdr:nvCxnSpPr>
      <xdr:spPr>
        <a:xfrm flipV="1">
          <a:off x="3098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39370</xdr:rowOff>
    </xdr:to>
    <xdr:cxnSp macro="">
      <xdr:nvCxnSpPr>
        <xdr:cNvPr id="72" name="直線コネクタ 71"/>
        <xdr:cNvCxnSpPr/>
      </xdr:nvCxnSpPr>
      <xdr:spPr>
        <a:xfrm flipV="1">
          <a:off x="2209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39370</xdr:rowOff>
    </xdr:to>
    <xdr:cxnSp macro="">
      <xdr:nvCxnSpPr>
        <xdr:cNvPr id="75" name="直線コネクタ 74"/>
        <xdr:cNvCxnSpPr/>
      </xdr:nvCxnSpPr>
      <xdr:spPr>
        <a:xfrm>
          <a:off x="1320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年度は前年度比</a:t>
          </a:r>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、類似団体内平均値との比較では＋</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％となり、類似団体内では</a:t>
          </a:r>
          <a:r>
            <a:rPr kumimoji="1" lang="ja-JP" altLang="en-US" sz="1100">
              <a:solidFill>
                <a:schemeClr val="dk1"/>
              </a:solidFill>
              <a:effectLst/>
              <a:latin typeface="+mn-lt"/>
              <a:ea typeface="+mn-ea"/>
              <a:cs typeface="+mn-cs"/>
            </a:rPr>
            <a:t>２番目に</a:t>
          </a:r>
          <a:r>
            <a:rPr kumimoji="1" lang="ja-JP" altLang="ja-JP" sz="1100">
              <a:solidFill>
                <a:schemeClr val="dk1"/>
              </a:solidFill>
              <a:effectLst/>
              <a:latin typeface="+mn-lt"/>
              <a:ea typeface="+mn-ea"/>
              <a:cs typeface="+mn-cs"/>
            </a:rPr>
            <a:t>高い数値となった。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要因としては、敷地料</a:t>
          </a:r>
          <a:r>
            <a:rPr kumimoji="1" lang="ja-JP" altLang="en-US" sz="1100">
              <a:solidFill>
                <a:schemeClr val="dk1"/>
              </a:solidFill>
              <a:effectLst/>
              <a:latin typeface="+mn-lt"/>
              <a:ea typeface="+mn-ea"/>
              <a:cs typeface="+mn-cs"/>
            </a:rPr>
            <a:t>、委託料</a:t>
          </a:r>
          <a:r>
            <a:rPr kumimoji="1" lang="ja-JP" altLang="ja-JP" sz="1100">
              <a:solidFill>
                <a:schemeClr val="dk1"/>
              </a:solidFill>
              <a:effectLst/>
              <a:latin typeface="+mn-lt"/>
              <a:ea typeface="+mn-ea"/>
              <a:cs typeface="+mn-cs"/>
            </a:rPr>
            <a:t>及び需用費の占める割合が多いため、今後は公共施設の統廃合等</a:t>
          </a:r>
          <a:r>
            <a:rPr kumimoji="1" lang="ja-JP" altLang="en-US" sz="1100">
              <a:solidFill>
                <a:schemeClr val="dk1"/>
              </a:solidFill>
              <a:effectLst/>
              <a:latin typeface="+mn-lt"/>
              <a:ea typeface="+mn-ea"/>
              <a:cs typeface="+mn-cs"/>
            </a:rPr>
            <a:t>を早急に進め、委託内容の見直しを行うなどにより</a:t>
          </a:r>
          <a:r>
            <a:rPr kumimoji="1" lang="ja-JP" altLang="ja-JP" sz="1100">
              <a:solidFill>
                <a:schemeClr val="dk1"/>
              </a:solidFill>
              <a:effectLst/>
              <a:latin typeface="+mn-lt"/>
              <a:ea typeface="+mn-ea"/>
              <a:cs typeface="+mn-cs"/>
            </a:rPr>
            <a:t>経常経費の削減を図るとともに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経常的な一般財源収入の確保に努める必要がある。</a:t>
          </a:r>
          <a:endParaRPr lang="ja-JP" altLang="ja-JP" sz="1400">
            <a:effectLst/>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19</xdr:row>
      <xdr:rowOff>168910</xdr:rowOff>
    </xdr:to>
    <xdr:cxnSp macro="">
      <xdr:nvCxnSpPr>
        <xdr:cNvPr id="122" name="直線コネクタ 121"/>
        <xdr:cNvCxnSpPr/>
      </xdr:nvCxnSpPr>
      <xdr:spPr>
        <a:xfrm flipV="1">
          <a:off x="16510000" y="21234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140987</xdr:rowOff>
    </xdr:from>
    <xdr:ext cx="762000" cy="259045"/>
    <xdr:sp macro="" textlink="">
      <xdr:nvSpPr>
        <xdr:cNvPr id="123" name="物件費最小値テキスト"/>
        <xdr:cNvSpPr txBox="1"/>
      </xdr:nvSpPr>
      <xdr:spPr>
        <a:xfrm>
          <a:off x="16598900" y="339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168910</xdr:rowOff>
    </xdr:from>
    <xdr:to>
      <xdr:col>82</xdr:col>
      <xdr:colOff>196850</xdr:colOff>
      <xdr:row>19</xdr:row>
      <xdr:rowOff>168910</xdr:rowOff>
    </xdr:to>
    <xdr:cxnSp macro="">
      <xdr:nvCxnSpPr>
        <xdr:cNvPr id="124" name="直線コネクタ 123"/>
        <xdr:cNvCxnSpPr/>
      </xdr:nvCxnSpPr>
      <xdr:spPr>
        <a:xfrm>
          <a:off x="16421100" y="342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19</xdr:row>
      <xdr:rowOff>123190</xdr:rowOff>
    </xdr:to>
    <xdr:cxnSp macro="">
      <xdr:nvCxnSpPr>
        <xdr:cNvPr id="127" name="直線コネクタ 126"/>
        <xdr:cNvCxnSpPr/>
      </xdr:nvCxnSpPr>
      <xdr:spPr>
        <a:xfrm>
          <a:off x="15671800" y="3380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28"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29" name="フローチャート: 判断 128"/>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20</xdr:row>
      <xdr:rowOff>58420</xdr:rowOff>
    </xdr:to>
    <xdr:cxnSp macro="">
      <xdr:nvCxnSpPr>
        <xdr:cNvPr id="130" name="直線コネクタ 129"/>
        <xdr:cNvCxnSpPr/>
      </xdr:nvCxnSpPr>
      <xdr:spPr>
        <a:xfrm flipV="1">
          <a:off x="14782800" y="3380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80010</xdr:rowOff>
    </xdr:from>
    <xdr:to>
      <xdr:col>78</xdr:col>
      <xdr:colOff>120650</xdr:colOff>
      <xdr:row>16</xdr:row>
      <xdr:rowOff>10160</xdr:rowOff>
    </xdr:to>
    <xdr:sp macro="" textlink="">
      <xdr:nvSpPr>
        <xdr:cNvPr id="131" name="フローチャート: 判断 130"/>
        <xdr:cNvSpPr/>
      </xdr:nvSpPr>
      <xdr:spPr>
        <a:xfrm>
          <a:off x="15621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32" name="テキスト ボックス 131"/>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27940</xdr:rowOff>
    </xdr:from>
    <xdr:to>
      <xdr:col>73</xdr:col>
      <xdr:colOff>180975</xdr:colOff>
      <xdr:row>20</xdr:row>
      <xdr:rowOff>58420</xdr:rowOff>
    </xdr:to>
    <xdr:cxnSp macro="">
      <xdr:nvCxnSpPr>
        <xdr:cNvPr id="133" name="直線コネクタ 132"/>
        <xdr:cNvCxnSpPr/>
      </xdr:nvCxnSpPr>
      <xdr:spPr>
        <a:xfrm>
          <a:off x="13893800" y="3456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64770</xdr:rowOff>
    </xdr:from>
    <xdr:to>
      <xdr:col>74</xdr:col>
      <xdr:colOff>31750</xdr:colOff>
      <xdr:row>15</xdr:row>
      <xdr:rowOff>166370</xdr:rowOff>
    </xdr:to>
    <xdr:sp macro="" textlink="">
      <xdr:nvSpPr>
        <xdr:cNvPr id="134" name="フローチャート: 判断 133"/>
        <xdr:cNvSpPr/>
      </xdr:nvSpPr>
      <xdr:spPr>
        <a:xfrm>
          <a:off x="14732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35" name="テキスト ボックス 134"/>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100330</xdr:rowOff>
    </xdr:from>
    <xdr:to>
      <xdr:col>69</xdr:col>
      <xdr:colOff>92075</xdr:colOff>
      <xdr:row>20</xdr:row>
      <xdr:rowOff>27940</xdr:rowOff>
    </xdr:to>
    <xdr:cxnSp macro="">
      <xdr:nvCxnSpPr>
        <xdr:cNvPr id="136" name="直線コネクタ 135"/>
        <xdr:cNvCxnSpPr/>
      </xdr:nvCxnSpPr>
      <xdr:spPr>
        <a:xfrm>
          <a:off x="13004800" y="3357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39" name="フローチャート: 判断 138"/>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40" name="テキスト ボックス 139"/>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72390</xdr:rowOff>
    </xdr:from>
    <xdr:to>
      <xdr:col>82</xdr:col>
      <xdr:colOff>158750</xdr:colOff>
      <xdr:row>20</xdr:row>
      <xdr:rowOff>2540</xdr:rowOff>
    </xdr:to>
    <xdr:sp macro="" textlink="">
      <xdr:nvSpPr>
        <xdr:cNvPr id="146" name="楕円 145"/>
        <xdr:cNvSpPr/>
      </xdr:nvSpPr>
      <xdr:spPr>
        <a:xfrm>
          <a:off x="16459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152417</xdr:rowOff>
    </xdr:from>
    <xdr:ext cx="762000" cy="259045"/>
    <xdr:sp macro="" textlink="">
      <xdr:nvSpPr>
        <xdr:cNvPr id="147" name="物件費該当値テキスト"/>
        <xdr:cNvSpPr txBox="1"/>
      </xdr:nvSpPr>
      <xdr:spPr>
        <a:xfrm>
          <a:off x="16598900" y="323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48" name="楕円 147"/>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49" name="テキスト ボックス 148"/>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50" name="楕円 149"/>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51" name="テキスト ボックス 150"/>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148590</xdr:rowOff>
    </xdr:from>
    <xdr:to>
      <xdr:col>69</xdr:col>
      <xdr:colOff>142875</xdr:colOff>
      <xdr:row>20</xdr:row>
      <xdr:rowOff>78740</xdr:rowOff>
    </xdr:to>
    <xdr:sp macro="" textlink="">
      <xdr:nvSpPr>
        <xdr:cNvPr id="152" name="楕円 151"/>
        <xdr:cNvSpPr/>
      </xdr:nvSpPr>
      <xdr:spPr>
        <a:xfrm>
          <a:off x="13843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63517</xdr:rowOff>
    </xdr:from>
    <xdr:ext cx="762000" cy="259045"/>
    <xdr:sp macro="" textlink="">
      <xdr:nvSpPr>
        <xdr:cNvPr id="153" name="テキスト ボックス 152"/>
        <xdr:cNvSpPr txBox="1"/>
      </xdr:nvSpPr>
      <xdr:spPr>
        <a:xfrm>
          <a:off x="13512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4" name="楕円 153"/>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5" name="テキスト ボックス 154"/>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類似団体平均を上回る状況が続いており、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、類似団体内平均値との比較では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主に障害福祉サービス費</a:t>
          </a:r>
          <a:r>
            <a:rPr kumimoji="1" lang="ja-JP" altLang="en-US" sz="1100">
              <a:solidFill>
                <a:schemeClr val="dk1"/>
              </a:solidFill>
              <a:effectLst/>
              <a:latin typeface="+mn-lt"/>
              <a:ea typeface="+mn-ea"/>
              <a:cs typeface="+mn-cs"/>
            </a:rPr>
            <a:t>が増加し、子ども医療費の割合が高いためである。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障害福祉サービス利用件数の増加傾向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子ども医療費無償化拡大</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扶助費の増加は不可避であるが、引き続き財源の適正な配分に努める。</a:t>
          </a:r>
          <a:endParaRPr lang="ja-JP" altLang="ja-JP" sz="1400">
            <a:effectLst/>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81" name="直線コネクタ 180"/>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4"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5" name="直線コネクタ 184"/>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88138</xdr:rowOff>
    </xdr:from>
    <xdr:to>
      <xdr:col>24</xdr:col>
      <xdr:colOff>25400</xdr:colOff>
      <xdr:row>57</xdr:row>
      <xdr:rowOff>115570</xdr:rowOff>
    </xdr:to>
    <xdr:cxnSp macro="">
      <xdr:nvCxnSpPr>
        <xdr:cNvPr id="186" name="直線コネクタ 185"/>
        <xdr:cNvCxnSpPr/>
      </xdr:nvCxnSpPr>
      <xdr:spPr>
        <a:xfrm>
          <a:off x="3987800" y="9860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7"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8" name="フローチャート: 判断 187"/>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88138</xdr:rowOff>
    </xdr:from>
    <xdr:to>
      <xdr:col>19</xdr:col>
      <xdr:colOff>187325</xdr:colOff>
      <xdr:row>57</xdr:row>
      <xdr:rowOff>97282</xdr:rowOff>
    </xdr:to>
    <xdr:cxnSp macro="">
      <xdr:nvCxnSpPr>
        <xdr:cNvPr id="189" name="直線コネクタ 188"/>
        <xdr:cNvCxnSpPr/>
      </xdr:nvCxnSpPr>
      <xdr:spPr>
        <a:xfrm flipV="1">
          <a:off x="3098800" y="9860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90" name="フローチャート: 判断 189"/>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91" name="テキスト ボックス 190"/>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97282</xdr:rowOff>
    </xdr:from>
    <xdr:to>
      <xdr:col>15</xdr:col>
      <xdr:colOff>98425</xdr:colOff>
      <xdr:row>57</xdr:row>
      <xdr:rowOff>115570</xdr:rowOff>
    </xdr:to>
    <xdr:cxnSp macro="">
      <xdr:nvCxnSpPr>
        <xdr:cNvPr id="192" name="直線コネクタ 191"/>
        <xdr:cNvCxnSpPr/>
      </xdr:nvCxnSpPr>
      <xdr:spPr>
        <a:xfrm flipV="1">
          <a:off x="2209800" y="9869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3" name="フローチャート: 判断 192"/>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4" name="テキスト ボックス 193"/>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88138</xdr:rowOff>
    </xdr:from>
    <xdr:to>
      <xdr:col>11</xdr:col>
      <xdr:colOff>9525</xdr:colOff>
      <xdr:row>57</xdr:row>
      <xdr:rowOff>115570</xdr:rowOff>
    </xdr:to>
    <xdr:cxnSp macro="">
      <xdr:nvCxnSpPr>
        <xdr:cNvPr id="195" name="直線コネクタ 194"/>
        <xdr:cNvCxnSpPr/>
      </xdr:nvCxnSpPr>
      <xdr:spPr>
        <a:xfrm>
          <a:off x="1320800" y="9860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6" name="フローチャート: 判断 195"/>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7" name="テキスト ボックス 196"/>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8" name="フローチャート: 判断 197"/>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9" name="テキスト ボックス 198"/>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5" name="楕円 204"/>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6"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37338</xdr:rowOff>
    </xdr:from>
    <xdr:to>
      <xdr:col>20</xdr:col>
      <xdr:colOff>38100</xdr:colOff>
      <xdr:row>57</xdr:row>
      <xdr:rowOff>138938</xdr:rowOff>
    </xdr:to>
    <xdr:sp macro="" textlink="">
      <xdr:nvSpPr>
        <xdr:cNvPr id="207" name="楕円 206"/>
        <xdr:cNvSpPr/>
      </xdr:nvSpPr>
      <xdr:spPr>
        <a:xfrm>
          <a:off x="3937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123715</xdr:rowOff>
    </xdr:from>
    <xdr:ext cx="736600" cy="259045"/>
    <xdr:sp macro="" textlink="">
      <xdr:nvSpPr>
        <xdr:cNvPr id="208" name="テキスト ボックス 207"/>
        <xdr:cNvSpPr txBox="1"/>
      </xdr:nvSpPr>
      <xdr:spPr>
        <a:xfrm>
          <a:off x="3606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46482</xdr:rowOff>
    </xdr:from>
    <xdr:to>
      <xdr:col>15</xdr:col>
      <xdr:colOff>149225</xdr:colOff>
      <xdr:row>57</xdr:row>
      <xdr:rowOff>148082</xdr:rowOff>
    </xdr:to>
    <xdr:sp macro="" textlink="">
      <xdr:nvSpPr>
        <xdr:cNvPr id="209" name="楕円 208"/>
        <xdr:cNvSpPr/>
      </xdr:nvSpPr>
      <xdr:spPr>
        <a:xfrm>
          <a:off x="3048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132859</xdr:rowOff>
    </xdr:from>
    <xdr:ext cx="762000" cy="259045"/>
    <xdr:sp macro="" textlink="">
      <xdr:nvSpPr>
        <xdr:cNvPr id="210" name="テキスト ボックス 209"/>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11" name="楕円 210"/>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212" name="テキスト ボックス 211"/>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37338</xdr:rowOff>
    </xdr:from>
    <xdr:to>
      <xdr:col>6</xdr:col>
      <xdr:colOff>171450</xdr:colOff>
      <xdr:row>57</xdr:row>
      <xdr:rowOff>138938</xdr:rowOff>
    </xdr:to>
    <xdr:sp macro="" textlink="">
      <xdr:nvSpPr>
        <xdr:cNvPr id="213" name="楕円 212"/>
        <xdr:cNvSpPr/>
      </xdr:nvSpPr>
      <xdr:spPr>
        <a:xfrm>
          <a:off x="1270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123715</xdr:rowOff>
    </xdr:from>
    <xdr:ext cx="762000" cy="259045"/>
    <xdr:sp macro="" textlink="">
      <xdr:nvSpPr>
        <xdr:cNvPr id="214" name="テキスト ボックス 213"/>
        <xdr:cNvSpPr txBox="1"/>
      </xdr:nvSpPr>
      <xdr:spPr>
        <a:xfrm>
          <a:off x="939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年度は、類似団体内平均値より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％下回っており、前年度に比べて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前年度との比較においては、</a:t>
          </a:r>
          <a:r>
            <a:rPr kumimoji="1" lang="ja-JP" altLang="en-US" sz="1100">
              <a:solidFill>
                <a:schemeClr val="dk1"/>
              </a:solidFill>
              <a:effectLst/>
              <a:latin typeface="+mn-lt"/>
              <a:ea typeface="+mn-ea"/>
              <a:cs typeface="+mn-cs"/>
            </a:rPr>
            <a:t>国民健康保険・後期高齢者医療・介護保険</a:t>
          </a:r>
          <a:r>
            <a:rPr kumimoji="1" lang="ja-JP" altLang="ja-JP" sz="1100">
              <a:solidFill>
                <a:schemeClr val="dk1"/>
              </a:solidFill>
              <a:effectLst/>
              <a:latin typeface="+mn-lt"/>
              <a:ea typeface="+mn-ea"/>
              <a:cs typeface="+mn-cs"/>
            </a:rPr>
            <a:t>特別会計への繰出金が増加し</a:t>
          </a:r>
          <a:r>
            <a:rPr kumimoji="1" lang="ja-JP" altLang="en-US"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今後についても、特別会計への繰出金の増加が予想されるため、特別会計内での財源の確保に努めていく必要がある。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2" name="直線コネクタ 241"/>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5"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6" name="直線コネクタ 245"/>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35560</xdr:rowOff>
    </xdr:to>
    <xdr:cxnSp macro="">
      <xdr:nvCxnSpPr>
        <xdr:cNvPr id="247" name="直線コネクタ 246"/>
        <xdr:cNvCxnSpPr/>
      </xdr:nvCxnSpPr>
      <xdr:spPr>
        <a:xfrm>
          <a:off x="15671800" y="9621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9" name="フローチャート: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50800</xdr:rowOff>
    </xdr:to>
    <xdr:cxnSp macro="">
      <xdr:nvCxnSpPr>
        <xdr:cNvPr id="250" name="直線コネクタ 249"/>
        <xdr:cNvCxnSpPr/>
      </xdr:nvCxnSpPr>
      <xdr:spPr>
        <a:xfrm flipV="1">
          <a:off x="14782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2" name="テキスト ボックス 251"/>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73660</xdr:rowOff>
    </xdr:to>
    <xdr:cxnSp macro="">
      <xdr:nvCxnSpPr>
        <xdr:cNvPr id="253" name="直線コネクタ 252"/>
        <xdr:cNvCxnSpPr/>
      </xdr:nvCxnSpPr>
      <xdr:spPr>
        <a:xfrm flipV="1">
          <a:off x="13893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73660</xdr:rowOff>
    </xdr:to>
    <xdr:cxnSp macro="">
      <xdr:nvCxnSpPr>
        <xdr:cNvPr id="256" name="直線コネクタ 255"/>
        <xdr:cNvCxnSpPr/>
      </xdr:nvCxnSpPr>
      <xdr:spPr>
        <a:xfrm>
          <a:off x="13004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7" name="フローチャート: 判断 256"/>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8" name="テキスト ボックス 257"/>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9" name="フローチャート: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6" name="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68" name="楕円 267"/>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69" name="テキスト ボックス 268"/>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0" name="楕円 26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1" name="テキスト ボックス 270"/>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2" name="楕円 271"/>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3" name="テキスト ボックス 272"/>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4" name="楕円 273"/>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5" name="テキスト ボックス 274"/>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おり、減少傾向が続いている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これは、一部事務組合への負担金等が減少したことによるもので、今後も一部組合負担金及び各種団体の補助金等を精査していく必要がある。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300" name="直線コネクタ 299"/>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1"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2" name="直線コネクタ 301"/>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136144</xdr:rowOff>
    </xdr:to>
    <xdr:cxnSp macro="">
      <xdr:nvCxnSpPr>
        <xdr:cNvPr id="305" name="直線コネクタ 304"/>
        <xdr:cNvCxnSpPr/>
      </xdr:nvCxnSpPr>
      <xdr:spPr>
        <a:xfrm flipV="1">
          <a:off x="15671800" y="6271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6"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7" name="フローチャート: 判断 306"/>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168148</xdr:rowOff>
    </xdr:to>
    <xdr:cxnSp macro="">
      <xdr:nvCxnSpPr>
        <xdr:cNvPr id="308" name="直線コネクタ 307"/>
        <xdr:cNvCxnSpPr/>
      </xdr:nvCxnSpPr>
      <xdr:spPr>
        <a:xfrm flipV="1">
          <a:off x="14782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168148</xdr:rowOff>
    </xdr:to>
    <xdr:cxnSp macro="">
      <xdr:nvCxnSpPr>
        <xdr:cNvPr id="311" name="直線コネクタ 310"/>
        <xdr:cNvCxnSpPr/>
      </xdr:nvCxnSpPr>
      <xdr:spPr>
        <a:xfrm>
          <a:off x="13893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2" name="フローチャート: 判断 311"/>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3" name="テキスト ボックス 312"/>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136144</xdr:rowOff>
    </xdr:to>
    <xdr:cxnSp macro="">
      <xdr:nvCxnSpPr>
        <xdr:cNvPr id="314" name="直線コネクタ 313"/>
        <xdr:cNvCxnSpPr/>
      </xdr:nvCxnSpPr>
      <xdr:spPr>
        <a:xfrm>
          <a:off x="13004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5" name="フローチャート: 判断 314"/>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6" name="テキスト ボックス 315"/>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7" name="フローチャート: 判断 316"/>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8" name="テキスト ボックス 317"/>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4" name="楕円 323"/>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5"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6" name="楕円 325"/>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7" name="テキスト ボックス 326"/>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8" name="楕円 327"/>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9" name="テキスト ボックス 328"/>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0" name="楕円 329"/>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1" name="テキスト ボックス 33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2" name="楕円 331"/>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3" name="テキスト ボックス 332"/>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前年度から引き続き類似団体平均を下回る状況が続いているが、前年度と比較して</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ポイントの増となった。これは、平成２８年から平成３０年度に借入した合併特例債や臨時財政対策債の元金償還が開始したためである。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合併以降、合併特例債を活用し事業を実施してきたことから、今後も上昇していくことが予想されるが、地方債発行額を償還元金以内に抑制することにより、財政負担の軽減を図る必要がある。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8" name="直線コネクタ 357"/>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9"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0" name="直線コネクタ 359"/>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61"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2" name="直線コネクタ 361"/>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77</xdr:row>
      <xdr:rowOff>10413</xdr:rowOff>
    </xdr:to>
    <xdr:cxnSp macro="">
      <xdr:nvCxnSpPr>
        <xdr:cNvPr id="363" name="直線コネクタ 362"/>
        <xdr:cNvCxnSpPr/>
      </xdr:nvCxnSpPr>
      <xdr:spPr>
        <a:xfrm>
          <a:off x="3987800" y="1312976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4"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5" name="フローチャート: 判断 364"/>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99568</xdr:rowOff>
    </xdr:to>
    <xdr:cxnSp macro="">
      <xdr:nvCxnSpPr>
        <xdr:cNvPr id="366" name="直線コネクタ 365"/>
        <xdr:cNvCxnSpPr/>
      </xdr:nvCxnSpPr>
      <xdr:spPr>
        <a:xfrm>
          <a:off x="3098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7" name="フローチャート: 判断 366"/>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8" name="テキスト ボックス 367"/>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58420</xdr:rowOff>
    </xdr:to>
    <xdr:cxnSp macro="">
      <xdr:nvCxnSpPr>
        <xdr:cNvPr id="369" name="直線コネクタ 368"/>
        <xdr:cNvCxnSpPr/>
      </xdr:nvCxnSpPr>
      <xdr:spPr>
        <a:xfrm>
          <a:off x="2209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70" name="フローチャート: 判断 369"/>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71" name="テキスト ボックス 370"/>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76</xdr:row>
      <xdr:rowOff>12700</xdr:rowOff>
    </xdr:to>
    <xdr:cxnSp macro="">
      <xdr:nvCxnSpPr>
        <xdr:cNvPr id="372" name="直線コネクタ 371"/>
        <xdr:cNvCxnSpPr/>
      </xdr:nvCxnSpPr>
      <xdr:spPr>
        <a:xfrm>
          <a:off x="1320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4" name="テキスト ボックス 373"/>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5" name="フローチャート: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6" name="テキスト ボックス 37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2" name="楕円 381"/>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3"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4" name="楕円 383"/>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5" name="テキスト ボックス 384"/>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6" name="楕円 385"/>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7" name="テキスト ボックス 386"/>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90" name="楕円 389"/>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91" name="テキスト ボックス 390"/>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年度の公債費以外に係る経常収支比率については、</a:t>
          </a:r>
          <a:r>
            <a:rPr kumimoji="1" lang="ja-JP" altLang="en-US" sz="1100">
              <a:solidFill>
                <a:schemeClr val="dk1"/>
              </a:solidFill>
              <a:effectLst/>
              <a:latin typeface="+mn-lt"/>
              <a:ea typeface="+mn-ea"/>
              <a:cs typeface="+mn-cs"/>
            </a:rPr>
            <a:t>人件費、扶助費及び</a:t>
          </a:r>
          <a:r>
            <a:rPr kumimoji="1" lang="ja-JP" altLang="ja-JP" sz="1100">
              <a:solidFill>
                <a:schemeClr val="dk1"/>
              </a:solidFill>
              <a:effectLst/>
              <a:latin typeface="+mn-lt"/>
              <a:ea typeface="+mn-ea"/>
              <a:cs typeface="+mn-cs"/>
            </a:rPr>
            <a:t>繰出金の上昇率が高かった。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人件費は、会計年度任用職員制度開始に伴い増加が見込まれ、扶助費も増加傾向が続く見込みである。また、</a:t>
          </a:r>
          <a:r>
            <a:rPr kumimoji="1" lang="ja-JP" altLang="ja-JP" sz="1100">
              <a:solidFill>
                <a:schemeClr val="dk1"/>
              </a:solidFill>
              <a:effectLst/>
              <a:latin typeface="+mn-lt"/>
              <a:ea typeface="+mn-ea"/>
              <a:cs typeface="+mn-cs"/>
            </a:rPr>
            <a:t>繰出金は、高齢化に伴う医療費、介護給付費の増大により上昇傾向が続くことが見込まれる。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9" name="直線コネクタ 418"/>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0"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1" name="直線コネクタ 420"/>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2"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3" name="直線コネクタ 422"/>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119380</xdr:rowOff>
    </xdr:from>
    <xdr:to>
      <xdr:col>82</xdr:col>
      <xdr:colOff>107950</xdr:colOff>
      <xdr:row>77</xdr:row>
      <xdr:rowOff>153670</xdr:rowOff>
    </xdr:to>
    <xdr:cxnSp macro="">
      <xdr:nvCxnSpPr>
        <xdr:cNvPr id="424" name="直線コネクタ 423"/>
        <xdr:cNvCxnSpPr/>
      </xdr:nvCxnSpPr>
      <xdr:spPr>
        <a:xfrm>
          <a:off x="15671800" y="13321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5"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6" name="フローチャート: 判断 425"/>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119380</xdr:rowOff>
    </xdr:from>
    <xdr:to>
      <xdr:col>78</xdr:col>
      <xdr:colOff>69850</xdr:colOff>
      <xdr:row>78</xdr:row>
      <xdr:rowOff>69850</xdr:rowOff>
    </xdr:to>
    <xdr:cxnSp macro="">
      <xdr:nvCxnSpPr>
        <xdr:cNvPr id="427" name="直線コネクタ 426"/>
        <xdr:cNvCxnSpPr/>
      </xdr:nvCxnSpPr>
      <xdr:spPr>
        <a:xfrm flipV="1">
          <a:off x="14782800" y="133210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8" name="フローチャート: 判断 427"/>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9" name="テキスト ボックス 428"/>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81280</xdr:rowOff>
    </xdr:to>
    <xdr:cxnSp macro="">
      <xdr:nvCxnSpPr>
        <xdr:cNvPr id="430" name="直線コネクタ 429"/>
        <xdr:cNvCxnSpPr/>
      </xdr:nvCxnSpPr>
      <xdr:spPr>
        <a:xfrm flipV="1">
          <a:off x="13893800" y="13442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31" name="フローチャート: 判断 430"/>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2" name="テキスト ボックス 431"/>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81280</xdr:rowOff>
    </xdr:to>
    <xdr:cxnSp macro="">
      <xdr:nvCxnSpPr>
        <xdr:cNvPr id="433" name="直線コネクタ 432"/>
        <xdr:cNvCxnSpPr/>
      </xdr:nvCxnSpPr>
      <xdr:spPr>
        <a:xfrm>
          <a:off x="13004800" y="133248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4" name="フローチャート: 判断 433"/>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5" name="テキスト ボックス 434"/>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6" name="フローチャート: 判断 435"/>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7" name="テキスト ボックス 436"/>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3" name="楕円 442"/>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4"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45" name="楕円 444"/>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154957</xdr:rowOff>
    </xdr:from>
    <xdr:ext cx="736600" cy="259045"/>
    <xdr:sp macro="" textlink="">
      <xdr:nvSpPr>
        <xdr:cNvPr id="446" name="テキスト ボックス 445"/>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7" name="楕円 446"/>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8" name="テキスト ボックス 447"/>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9" name="楕円 448"/>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0" name="テキスト ボックス 449"/>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1" name="楕円 450"/>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52" name="テキスト ボックス 451"/>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87594</xdr:rowOff>
    </xdr:from>
    <xdr:to>
      <xdr:col>29</xdr:col>
      <xdr:colOff>127000</xdr:colOff>
      <xdr:row>18</xdr:row>
      <xdr:rowOff>93015</xdr:rowOff>
    </xdr:to>
    <xdr:cxnSp macro="">
      <xdr:nvCxnSpPr>
        <xdr:cNvPr id="52" name="直線コネクタ 51"/>
        <xdr:cNvCxnSpPr/>
      </xdr:nvCxnSpPr>
      <xdr:spPr bwMode="auto">
        <a:xfrm>
          <a:off x="5003800" y="3221319"/>
          <a:ext cx="6477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87104</xdr:rowOff>
    </xdr:from>
    <xdr:to>
      <xdr:col>26</xdr:col>
      <xdr:colOff>50800</xdr:colOff>
      <xdr:row>18</xdr:row>
      <xdr:rowOff>87594</xdr:rowOff>
    </xdr:to>
    <xdr:cxnSp macro="">
      <xdr:nvCxnSpPr>
        <xdr:cNvPr id="55" name="直線コネクタ 54"/>
        <xdr:cNvCxnSpPr/>
      </xdr:nvCxnSpPr>
      <xdr:spPr bwMode="auto">
        <a:xfrm>
          <a:off x="4305300" y="3220829"/>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87104</xdr:rowOff>
    </xdr:from>
    <xdr:to>
      <xdr:col>22</xdr:col>
      <xdr:colOff>114300</xdr:colOff>
      <xdr:row>18</xdr:row>
      <xdr:rowOff>97538</xdr:rowOff>
    </xdr:to>
    <xdr:cxnSp macro="">
      <xdr:nvCxnSpPr>
        <xdr:cNvPr id="58" name="直線コネクタ 57"/>
        <xdr:cNvCxnSpPr/>
      </xdr:nvCxnSpPr>
      <xdr:spPr bwMode="auto">
        <a:xfrm flipV="1">
          <a:off x="3606800" y="3220829"/>
          <a:ext cx="698500" cy="1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83773</xdr:rowOff>
    </xdr:from>
    <xdr:to>
      <xdr:col>18</xdr:col>
      <xdr:colOff>177800</xdr:colOff>
      <xdr:row>18</xdr:row>
      <xdr:rowOff>97538</xdr:rowOff>
    </xdr:to>
    <xdr:cxnSp macro="">
      <xdr:nvCxnSpPr>
        <xdr:cNvPr id="61" name="直線コネクタ 60"/>
        <xdr:cNvCxnSpPr/>
      </xdr:nvCxnSpPr>
      <xdr:spPr bwMode="auto">
        <a:xfrm>
          <a:off x="2908300" y="3217498"/>
          <a:ext cx="698500" cy="1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42215</xdr:rowOff>
    </xdr:from>
    <xdr:to>
      <xdr:col>29</xdr:col>
      <xdr:colOff>177800</xdr:colOff>
      <xdr:row>18</xdr:row>
      <xdr:rowOff>143815</xdr:rowOff>
    </xdr:to>
    <xdr:sp macro="" textlink="">
      <xdr:nvSpPr>
        <xdr:cNvPr id="71" name="楕円 70"/>
        <xdr:cNvSpPr/>
      </xdr:nvSpPr>
      <xdr:spPr bwMode="auto">
        <a:xfrm>
          <a:off x="5600700" y="31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14292</xdr:rowOff>
    </xdr:from>
    <xdr:ext cx="762000" cy="259045"/>
    <xdr:sp macro="" textlink="">
      <xdr:nvSpPr>
        <xdr:cNvPr id="72" name="人口1人当たり決算額の推移該当値テキスト130"/>
        <xdr:cNvSpPr txBox="1"/>
      </xdr:nvSpPr>
      <xdr:spPr>
        <a:xfrm>
          <a:off x="5740400" y="314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36794</xdr:rowOff>
    </xdr:from>
    <xdr:to>
      <xdr:col>26</xdr:col>
      <xdr:colOff>101600</xdr:colOff>
      <xdr:row>18</xdr:row>
      <xdr:rowOff>138394</xdr:rowOff>
    </xdr:to>
    <xdr:sp macro="" textlink="">
      <xdr:nvSpPr>
        <xdr:cNvPr id="73" name="楕円 72"/>
        <xdr:cNvSpPr/>
      </xdr:nvSpPr>
      <xdr:spPr bwMode="auto">
        <a:xfrm>
          <a:off x="4953000" y="317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123171</xdr:rowOff>
    </xdr:from>
    <xdr:ext cx="736600" cy="259045"/>
    <xdr:sp macro="" textlink="">
      <xdr:nvSpPr>
        <xdr:cNvPr id="74" name="テキスト ボックス 73"/>
        <xdr:cNvSpPr txBox="1"/>
      </xdr:nvSpPr>
      <xdr:spPr>
        <a:xfrm>
          <a:off x="4622800" y="325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36304</xdr:rowOff>
    </xdr:from>
    <xdr:to>
      <xdr:col>22</xdr:col>
      <xdr:colOff>165100</xdr:colOff>
      <xdr:row>18</xdr:row>
      <xdr:rowOff>137904</xdr:rowOff>
    </xdr:to>
    <xdr:sp macro="" textlink="">
      <xdr:nvSpPr>
        <xdr:cNvPr id="75" name="楕円 74"/>
        <xdr:cNvSpPr/>
      </xdr:nvSpPr>
      <xdr:spPr bwMode="auto">
        <a:xfrm>
          <a:off x="4254500" y="31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122681</xdr:rowOff>
    </xdr:from>
    <xdr:ext cx="762000" cy="259045"/>
    <xdr:sp macro="" textlink="">
      <xdr:nvSpPr>
        <xdr:cNvPr id="76" name="テキスト ボックス 75"/>
        <xdr:cNvSpPr txBox="1"/>
      </xdr:nvSpPr>
      <xdr:spPr>
        <a:xfrm>
          <a:off x="3924300" y="32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46738</xdr:rowOff>
    </xdr:from>
    <xdr:to>
      <xdr:col>19</xdr:col>
      <xdr:colOff>38100</xdr:colOff>
      <xdr:row>18</xdr:row>
      <xdr:rowOff>148338</xdr:rowOff>
    </xdr:to>
    <xdr:sp macro="" textlink="">
      <xdr:nvSpPr>
        <xdr:cNvPr id="77" name="楕円 76"/>
        <xdr:cNvSpPr/>
      </xdr:nvSpPr>
      <xdr:spPr bwMode="auto">
        <a:xfrm>
          <a:off x="3556000" y="318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133115</xdr:rowOff>
    </xdr:from>
    <xdr:ext cx="762000" cy="259045"/>
    <xdr:sp macro="" textlink="">
      <xdr:nvSpPr>
        <xdr:cNvPr id="78" name="テキスト ボックス 77"/>
        <xdr:cNvSpPr txBox="1"/>
      </xdr:nvSpPr>
      <xdr:spPr>
        <a:xfrm>
          <a:off x="3225800" y="32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32973</xdr:rowOff>
    </xdr:from>
    <xdr:to>
      <xdr:col>15</xdr:col>
      <xdr:colOff>101600</xdr:colOff>
      <xdr:row>18</xdr:row>
      <xdr:rowOff>134573</xdr:rowOff>
    </xdr:to>
    <xdr:sp macro="" textlink="">
      <xdr:nvSpPr>
        <xdr:cNvPr id="79" name="楕円 78"/>
        <xdr:cNvSpPr/>
      </xdr:nvSpPr>
      <xdr:spPr bwMode="auto">
        <a:xfrm>
          <a:off x="2857500" y="316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119350</xdr:rowOff>
    </xdr:from>
    <xdr:ext cx="762000" cy="259045"/>
    <xdr:sp macro="" textlink="">
      <xdr:nvSpPr>
        <xdr:cNvPr id="80" name="テキスト ボックス 79"/>
        <xdr:cNvSpPr txBox="1"/>
      </xdr:nvSpPr>
      <xdr:spPr>
        <a:xfrm>
          <a:off x="2527300" y="325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14627</xdr:rowOff>
    </xdr:from>
    <xdr:to>
      <xdr:col>29</xdr:col>
      <xdr:colOff>127000</xdr:colOff>
      <xdr:row>36</xdr:row>
      <xdr:rowOff>86701</xdr:rowOff>
    </xdr:to>
    <xdr:cxnSp macro="">
      <xdr:nvCxnSpPr>
        <xdr:cNvPr id="115" name="直線コネクタ 114"/>
        <xdr:cNvCxnSpPr/>
      </xdr:nvCxnSpPr>
      <xdr:spPr bwMode="auto">
        <a:xfrm flipV="1">
          <a:off x="5003800" y="6967877"/>
          <a:ext cx="647700" cy="7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86701</xdr:rowOff>
    </xdr:from>
    <xdr:to>
      <xdr:col>26</xdr:col>
      <xdr:colOff>50800</xdr:colOff>
      <xdr:row>36</xdr:row>
      <xdr:rowOff>115080</xdr:rowOff>
    </xdr:to>
    <xdr:cxnSp macro="">
      <xdr:nvCxnSpPr>
        <xdr:cNvPr id="118" name="直線コネクタ 117"/>
        <xdr:cNvCxnSpPr/>
      </xdr:nvCxnSpPr>
      <xdr:spPr bwMode="auto">
        <a:xfrm flipV="1">
          <a:off x="4305300" y="7039951"/>
          <a:ext cx="6985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115080</xdr:rowOff>
    </xdr:from>
    <xdr:to>
      <xdr:col>22</xdr:col>
      <xdr:colOff>114300</xdr:colOff>
      <xdr:row>37</xdr:row>
      <xdr:rowOff>24163</xdr:rowOff>
    </xdr:to>
    <xdr:cxnSp macro="">
      <xdr:nvCxnSpPr>
        <xdr:cNvPr id="121" name="直線コネクタ 120"/>
        <xdr:cNvCxnSpPr/>
      </xdr:nvCxnSpPr>
      <xdr:spPr bwMode="auto">
        <a:xfrm flipV="1">
          <a:off x="3606800" y="7068330"/>
          <a:ext cx="6985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138332</xdr:rowOff>
    </xdr:from>
    <xdr:to>
      <xdr:col>18</xdr:col>
      <xdr:colOff>177800</xdr:colOff>
      <xdr:row>37</xdr:row>
      <xdr:rowOff>24163</xdr:rowOff>
    </xdr:to>
    <xdr:cxnSp macro="">
      <xdr:nvCxnSpPr>
        <xdr:cNvPr id="124" name="直線コネクタ 123"/>
        <xdr:cNvCxnSpPr/>
      </xdr:nvCxnSpPr>
      <xdr:spPr bwMode="auto">
        <a:xfrm>
          <a:off x="2908300" y="7091582"/>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306727</xdr:rowOff>
    </xdr:from>
    <xdr:to>
      <xdr:col>29</xdr:col>
      <xdr:colOff>177800</xdr:colOff>
      <xdr:row>36</xdr:row>
      <xdr:rowOff>65427</xdr:rowOff>
    </xdr:to>
    <xdr:sp macro="" textlink="">
      <xdr:nvSpPr>
        <xdr:cNvPr id="134" name="楕円 133"/>
        <xdr:cNvSpPr/>
      </xdr:nvSpPr>
      <xdr:spPr bwMode="auto">
        <a:xfrm>
          <a:off x="5600700" y="691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278804</xdr:rowOff>
    </xdr:from>
    <xdr:ext cx="762000" cy="259045"/>
    <xdr:sp macro="" textlink="">
      <xdr:nvSpPr>
        <xdr:cNvPr id="135" name="人口1人当たり決算額の推移該当値テキスト445"/>
        <xdr:cNvSpPr txBox="1"/>
      </xdr:nvSpPr>
      <xdr:spPr>
        <a:xfrm>
          <a:off x="5740400" y="688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35901</xdr:rowOff>
    </xdr:from>
    <xdr:to>
      <xdr:col>26</xdr:col>
      <xdr:colOff>101600</xdr:colOff>
      <xdr:row>36</xdr:row>
      <xdr:rowOff>137501</xdr:rowOff>
    </xdr:to>
    <xdr:sp macro="" textlink="">
      <xdr:nvSpPr>
        <xdr:cNvPr id="136" name="楕円 135"/>
        <xdr:cNvSpPr/>
      </xdr:nvSpPr>
      <xdr:spPr bwMode="auto">
        <a:xfrm>
          <a:off x="4953000" y="698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122278</xdr:rowOff>
    </xdr:from>
    <xdr:ext cx="736600" cy="259045"/>
    <xdr:sp macro="" textlink="">
      <xdr:nvSpPr>
        <xdr:cNvPr id="137" name="テキスト ボックス 136"/>
        <xdr:cNvSpPr txBox="1"/>
      </xdr:nvSpPr>
      <xdr:spPr>
        <a:xfrm>
          <a:off x="4622800" y="707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64280</xdr:rowOff>
    </xdr:from>
    <xdr:to>
      <xdr:col>22</xdr:col>
      <xdr:colOff>165100</xdr:colOff>
      <xdr:row>36</xdr:row>
      <xdr:rowOff>165880</xdr:rowOff>
    </xdr:to>
    <xdr:sp macro="" textlink="">
      <xdr:nvSpPr>
        <xdr:cNvPr id="138" name="楕円 137"/>
        <xdr:cNvSpPr/>
      </xdr:nvSpPr>
      <xdr:spPr bwMode="auto">
        <a:xfrm>
          <a:off x="4254500" y="701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150657</xdr:rowOff>
    </xdr:from>
    <xdr:ext cx="762000" cy="259045"/>
    <xdr:sp macro="" textlink="">
      <xdr:nvSpPr>
        <xdr:cNvPr id="139" name="テキスト ボックス 138"/>
        <xdr:cNvSpPr txBox="1"/>
      </xdr:nvSpPr>
      <xdr:spPr>
        <a:xfrm>
          <a:off x="3924300" y="71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144813</xdr:rowOff>
    </xdr:from>
    <xdr:to>
      <xdr:col>19</xdr:col>
      <xdr:colOff>38100</xdr:colOff>
      <xdr:row>37</xdr:row>
      <xdr:rowOff>74963</xdr:rowOff>
    </xdr:to>
    <xdr:sp macro="" textlink="">
      <xdr:nvSpPr>
        <xdr:cNvPr id="140" name="楕円 139"/>
        <xdr:cNvSpPr/>
      </xdr:nvSpPr>
      <xdr:spPr bwMode="auto">
        <a:xfrm>
          <a:off x="3556000" y="709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59740</xdr:rowOff>
    </xdr:from>
    <xdr:ext cx="762000" cy="259045"/>
    <xdr:sp macro="" textlink="">
      <xdr:nvSpPr>
        <xdr:cNvPr id="141" name="テキスト ボックス 140"/>
        <xdr:cNvSpPr txBox="1"/>
      </xdr:nvSpPr>
      <xdr:spPr>
        <a:xfrm>
          <a:off x="3225800" y="718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87532</xdr:rowOff>
    </xdr:from>
    <xdr:to>
      <xdr:col>15</xdr:col>
      <xdr:colOff>101600</xdr:colOff>
      <xdr:row>37</xdr:row>
      <xdr:rowOff>17682</xdr:rowOff>
    </xdr:to>
    <xdr:sp macro="" textlink="">
      <xdr:nvSpPr>
        <xdr:cNvPr id="142" name="楕円 141"/>
        <xdr:cNvSpPr/>
      </xdr:nvSpPr>
      <xdr:spPr bwMode="auto">
        <a:xfrm>
          <a:off x="2857500" y="704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2459</xdr:rowOff>
    </xdr:from>
    <xdr:ext cx="762000" cy="259045"/>
    <xdr:sp macro="" textlink="">
      <xdr:nvSpPr>
        <xdr:cNvPr id="143" name="テキスト ボックス 142"/>
        <xdr:cNvSpPr txBox="1"/>
      </xdr:nvSpPr>
      <xdr:spPr>
        <a:xfrm>
          <a:off x="2527300" y="71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5992</xdr:rowOff>
    </xdr:from>
    <xdr:to>
      <xdr:col>24</xdr:col>
      <xdr:colOff>63500</xdr:colOff>
      <xdr:row>38</xdr:row>
      <xdr:rowOff>8849</xdr:rowOff>
    </xdr:to>
    <xdr:cxnSp macro="">
      <xdr:nvCxnSpPr>
        <xdr:cNvPr id="59" name="直線コネクタ 58"/>
        <xdr:cNvCxnSpPr/>
      </xdr:nvCxnSpPr>
      <xdr:spPr>
        <a:xfrm>
          <a:off x="3797300" y="652109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5992</xdr:rowOff>
    </xdr:from>
    <xdr:to>
      <xdr:col>19</xdr:col>
      <xdr:colOff>177800</xdr:colOff>
      <xdr:row>38</xdr:row>
      <xdr:rowOff>42202</xdr:rowOff>
    </xdr:to>
    <xdr:cxnSp macro="">
      <xdr:nvCxnSpPr>
        <xdr:cNvPr id="62" name="直線コネクタ 61"/>
        <xdr:cNvCxnSpPr/>
      </xdr:nvCxnSpPr>
      <xdr:spPr>
        <a:xfrm flipV="1">
          <a:off x="2908300" y="6521092"/>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42202</xdr:rowOff>
    </xdr:from>
    <xdr:to>
      <xdr:col>15</xdr:col>
      <xdr:colOff>50800</xdr:colOff>
      <xdr:row>38</xdr:row>
      <xdr:rowOff>49288</xdr:rowOff>
    </xdr:to>
    <xdr:cxnSp macro="">
      <xdr:nvCxnSpPr>
        <xdr:cNvPr id="65" name="直線コネクタ 64"/>
        <xdr:cNvCxnSpPr/>
      </xdr:nvCxnSpPr>
      <xdr:spPr>
        <a:xfrm flipV="1">
          <a:off x="2019300" y="655730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49288</xdr:rowOff>
    </xdr:from>
    <xdr:to>
      <xdr:col>10</xdr:col>
      <xdr:colOff>114300</xdr:colOff>
      <xdr:row>38</xdr:row>
      <xdr:rowOff>51643</xdr:rowOff>
    </xdr:to>
    <xdr:cxnSp macro="">
      <xdr:nvCxnSpPr>
        <xdr:cNvPr id="68" name="直線コネクタ 67"/>
        <xdr:cNvCxnSpPr/>
      </xdr:nvCxnSpPr>
      <xdr:spPr>
        <a:xfrm flipV="1">
          <a:off x="1130300" y="6564388"/>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129499</xdr:rowOff>
    </xdr:from>
    <xdr:to>
      <xdr:col>24</xdr:col>
      <xdr:colOff>114300</xdr:colOff>
      <xdr:row>38</xdr:row>
      <xdr:rowOff>59649</xdr:rowOff>
    </xdr:to>
    <xdr:sp macro="" textlink="">
      <xdr:nvSpPr>
        <xdr:cNvPr id="78" name="楕円 77"/>
        <xdr:cNvSpPr/>
      </xdr:nvSpPr>
      <xdr:spPr>
        <a:xfrm>
          <a:off x="4584700" y="64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107926</xdr:rowOff>
    </xdr:from>
    <xdr:ext cx="534377" cy="259045"/>
    <xdr:sp macro="" textlink="">
      <xdr:nvSpPr>
        <xdr:cNvPr id="79" name="人件費該当値テキスト"/>
        <xdr:cNvSpPr txBox="1"/>
      </xdr:nvSpPr>
      <xdr:spPr>
        <a:xfrm>
          <a:off x="4686300" y="645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126642</xdr:rowOff>
    </xdr:from>
    <xdr:to>
      <xdr:col>20</xdr:col>
      <xdr:colOff>38100</xdr:colOff>
      <xdr:row>38</xdr:row>
      <xdr:rowOff>56792</xdr:rowOff>
    </xdr:to>
    <xdr:sp macro="" textlink="">
      <xdr:nvSpPr>
        <xdr:cNvPr id="80" name="楕円 79"/>
        <xdr:cNvSpPr/>
      </xdr:nvSpPr>
      <xdr:spPr>
        <a:xfrm>
          <a:off x="3746500" y="64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47919</xdr:rowOff>
    </xdr:from>
    <xdr:ext cx="534377" cy="259045"/>
    <xdr:sp macro="" textlink="">
      <xdr:nvSpPr>
        <xdr:cNvPr id="81" name="テキスト ボックス 80"/>
        <xdr:cNvSpPr txBox="1"/>
      </xdr:nvSpPr>
      <xdr:spPr>
        <a:xfrm>
          <a:off x="3530111" y="65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162852</xdr:rowOff>
    </xdr:from>
    <xdr:to>
      <xdr:col>15</xdr:col>
      <xdr:colOff>101600</xdr:colOff>
      <xdr:row>38</xdr:row>
      <xdr:rowOff>93002</xdr:rowOff>
    </xdr:to>
    <xdr:sp macro="" textlink="">
      <xdr:nvSpPr>
        <xdr:cNvPr id="82" name="楕円 81"/>
        <xdr:cNvSpPr/>
      </xdr:nvSpPr>
      <xdr:spPr>
        <a:xfrm>
          <a:off x="2857500" y="6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84129</xdr:rowOff>
    </xdr:from>
    <xdr:ext cx="534377" cy="259045"/>
    <xdr:sp macro="" textlink="">
      <xdr:nvSpPr>
        <xdr:cNvPr id="83" name="テキスト ボックス 82"/>
        <xdr:cNvSpPr txBox="1"/>
      </xdr:nvSpPr>
      <xdr:spPr>
        <a:xfrm>
          <a:off x="2641111" y="659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169938</xdr:rowOff>
    </xdr:from>
    <xdr:to>
      <xdr:col>10</xdr:col>
      <xdr:colOff>165100</xdr:colOff>
      <xdr:row>38</xdr:row>
      <xdr:rowOff>100088</xdr:rowOff>
    </xdr:to>
    <xdr:sp macro="" textlink="">
      <xdr:nvSpPr>
        <xdr:cNvPr id="84" name="楕円 83"/>
        <xdr:cNvSpPr/>
      </xdr:nvSpPr>
      <xdr:spPr>
        <a:xfrm>
          <a:off x="1968500" y="6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91215</xdr:rowOff>
    </xdr:from>
    <xdr:ext cx="534377" cy="259045"/>
    <xdr:sp macro="" textlink="">
      <xdr:nvSpPr>
        <xdr:cNvPr id="85" name="テキスト ボックス 84"/>
        <xdr:cNvSpPr txBox="1"/>
      </xdr:nvSpPr>
      <xdr:spPr>
        <a:xfrm>
          <a:off x="1752111" y="66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843</xdr:rowOff>
    </xdr:from>
    <xdr:to>
      <xdr:col>6</xdr:col>
      <xdr:colOff>38100</xdr:colOff>
      <xdr:row>38</xdr:row>
      <xdr:rowOff>102443</xdr:rowOff>
    </xdr:to>
    <xdr:sp macro="" textlink="">
      <xdr:nvSpPr>
        <xdr:cNvPr id="86" name="楕円 85"/>
        <xdr:cNvSpPr/>
      </xdr:nvSpPr>
      <xdr:spPr>
        <a:xfrm>
          <a:off x="1079500" y="65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93570</xdr:rowOff>
    </xdr:from>
    <xdr:ext cx="534377" cy="259045"/>
    <xdr:sp macro="" textlink="">
      <xdr:nvSpPr>
        <xdr:cNvPr id="87" name="テキスト ボックス 86"/>
        <xdr:cNvSpPr txBox="1"/>
      </xdr:nvSpPr>
      <xdr:spPr>
        <a:xfrm>
          <a:off x="863111" y="66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158478</xdr:rowOff>
    </xdr:from>
    <xdr:to>
      <xdr:col>24</xdr:col>
      <xdr:colOff>63500</xdr:colOff>
      <xdr:row>56</xdr:row>
      <xdr:rowOff>164977</xdr:rowOff>
    </xdr:to>
    <xdr:cxnSp macro="">
      <xdr:nvCxnSpPr>
        <xdr:cNvPr id="119" name="直線コネクタ 118"/>
        <xdr:cNvCxnSpPr/>
      </xdr:nvCxnSpPr>
      <xdr:spPr>
        <a:xfrm flipV="1">
          <a:off x="3797300" y="9759678"/>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164977</xdr:rowOff>
    </xdr:from>
    <xdr:to>
      <xdr:col>19</xdr:col>
      <xdr:colOff>177800</xdr:colOff>
      <xdr:row>57</xdr:row>
      <xdr:rowOff>11423</xdr:rowOff>
    </xdr:to>
    <xdr:cxnSp macro="">
      <xdr:nvCxnSpPr>
        <xdr:cNvPr id="122" name="直線コネクタ 121"/>
        <xdr:cNvCxnSpPr/>
      </xdr:nvCxnSpPr>
      <xdr:spPr>
        <a:xfrm flipV="1">
          <a:off x="2908300" y="9766177"/>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11423</xdr:rowOff>
    </xdr:from>
    <xdr:to>
      <xdr:col>15</xdr:col>
      <xdr:colOff>50800</xdr:colOff>
      <xdr:row>57</xdr:row>
      <xdr:rowOff>16974</xdr:rowOff>
    </xdr:to>
    <xdr:cxnSp macro="">
      <xdr:nvCxnSpPr>
        <xdr:cNvPr id="125" name="直線コネクタ 124"/>
        <xdr:cNvCxnSpPr/>
      </xdr:nvCxnSpPr>
      <xdr:spPr>
        <a:xfrm flipV="1">
          <a:off x="2019300" y="9784073"/>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164726</xdr:rowOff>
    </xdr:from>
    <xdr:to>
      <xdr:col>10</xdr:col>
      <xdr:colOff>114300</xdr:colOff>
      <xdr:row>57</xdr:row>
      <xdr:rowOff>16974</xdr:rowOff>
    </xdr:to>
    <xdr:cxnSp macro="">
      <xdr:nvCxnSpPr>
        <xdr:cNvPr id="128" name="直線コネクタ 127"/>
        <xdr:cNvCxnSpPr/>
      </xdr:nvCxnSpPr>
      <xdr:spPr>
        <a:xfrm>
          <a:off x="1130300" y="976592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107678</xdr:rowOff>
    </xdr:from>
    <xdr:to>
      <xdr:col>24</xdr:col>
      <xdr:colOff>114300</xdr:colOff>
      <xdr:row>57</xdr:row>
      <xdr:rowOff>37828</xdr:rowOff>
    </xdr:to>
    <xdr:sp macro="" textlink="">
      <xdr:nvSpPr>
        <xdr:cNvPr id="138" name="楕円 137"/>
        <xdr:cNvSpPr/>
      </xdr:nvSpPr>
      <xdr:spPr>
        <a:xfrm>
          <a:off x="4584700" y="97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130555</xdr:rowOff>
    </xdr:from>
    <xdr:ext cx="534377" cy="259045"/>
    <xdr:sp macro="" textlink="">
      <xdr:nvSpPr>
        <xdr:cNvPr id="139" name="物件費該当値テキスト"/>
        <xdr:cNvSpPr txBox="1"/>
      </xdr:nvSpPr>
      <xdr:spPr>
        <a:xfrm>
          <a:off x="4686300" y="95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114177</xdr:rowOff>
    </xdr:from>
    <xdr:to>
      <xdr:col>20</xdr:col>
      <xdr:colOff>38100</xdr:colOff>
      <xdr:row>57</xdr:row>
      <xdr:rowOff>44327</xdr:rowOff>
    </xdr:to>
    <xdr:sp macro="" textlink="">
      <xdr:nvSpPr>
        <xdr:cNvPr id="140" name="楕円 139"/>
        <xdr:cNvSpPr/>
      </xdr:nvSpPr>
      <xdr:spPr>
        <a:xfrm>
          <a:off x="3746500" y="97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60854</xdr:rowOff>
    </xdr:from>
    <xdr:ext cx="534377" cy="259045"/>
    <xdr:sp macro="" textlink="">
      <xdr:nvSpPr>
        <xdr:cNvPr id="141" name="テキスト ボックス 140"/>
        <xdr:cNvSpPr txBox="1"/>
      </xdr:nvSpPr>
      <xdr:spPr>
        <a:xfrm>
          <a:off x="3530111" y="9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132073</xdr:rowOff>
    </xdr:from>
    <xdr:to>
      <xdr:col>15</xdr:col>
      <xdr:colOff>101600</xdr:colOff>
      <xdr:row>57</xdr:row>
      <xdr:rowOff>62223</xdr:rowOff>
    </xdr:to>
    <xdr:sp macro="" textlink="">
      <xdr:nvSpPr>
        <xdr:cNvPr id="142" name="楕円 141"/>
        <xdr:cNvSpPr/>
      </xdr:nvSpPr>
      <xdr:spPr>
        <a:xfrm>
          <a:off x="2857500" y="97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78750</xdr:rowOff>
    </xdr:from>
    <xdr:ext cx="534377" cy="259045"/>
    <xdr:sp macro="" textlink="">
      <xdr:nvSpPr>
        <xdr:cNvPr id="143" name="テキスト ボックス 142"/>
        <xdr:cNvSpPr txBox="1"/>
      </xdr:nvSpPr>
      <xdr:spPr>
        <a:xfrm>
          <a:off x="2641111" y="95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137624</xdr:rowOff>
    </xdr:from>
    <xdr:to>
      <xdr:col>10</xdr:col>
      <xdr:colOff>165100</xdr:colOff>
      <xdr:row>57</xdr:row>
      <xdr:rowOff>67774</xdr:rowOff>
    </xdr:to>
    <xdr:sp macro="" textlink="">
      <xdr:nvSpPr>
        <xdr:cNvPr id="144" name="楕円 143"/>
        <xdr:cNvSpPr/>
      </xdr:nvSpPr>
      <xdr:spPr>
        <a:xfrm>
          <a:off x="1968500" y="97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84301</xdr:rowOff>
    </xdr:from>
    <xdr:ext cx="534377" cy="259045"/>
    <xdr:sp macro="" textlink="">
      <xdr:nvSpPr>
        <xdr:cNvPr id="145" name="テキスト ボックス 144"/>
        <xdr:cNvSpPr txBox="1"/>
      </xdr:nvSpPr>
      <xdr:spPr>
        <a:xfrm>
          <a:off x="1752111" y="95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113926</xdr:rowOff>
    </xdr:from>
    <xdr:to>
      <xdr:col>6</xdr:col>
      <xdr:colOff>38100</xdr:colOff>
      <xdr:row>57</xdr:row>
      <xdr:rowOff>44076</xdr:rowOff>
    </xdr:to>
    <xdr:sp macro="" textlink="">
      <xdr:nvSpPr>
        <xdr:cNvPr id="146" name="楕円 145"/>
        <xdr:cNvSpPr/>
      </xdr:nvSpPr>
      <xdr:spPr>
        <a:xfrm>
          <a:off x="1079500" y="97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60603</xdr:rowOff>
    </xdr:from>
    <xdr:ext cx="534377" cy="259045"/>
    <xdr:sp macro="" textlink="">
      <xdr:nvSpPr>
        <xdr:cNvPr id="147" name="テキスト ボックス 146"/>
        <xdr:cNvSpPr txBox="1"/>
      </xdr:nvSpPr>
      <xdr:spPr>
        <a:xfrm>
          <a:off x="863111" y="949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38680</xdr:rowOff>
    </xdr:from>
    <xdr:to>
      <xdr:col>24</xdr:col>
      <xdr:colOff>63500</xdr:colOff>
      <xdr:row>79</xdr:row>
      <xdr:rowOff>41619</xdr:rowOff>
    </xdr:to>
    <xdr:cxnSp macro="">
      <xdr:nvCxnSpPr>
        <xdr:cNvPr id="178" name="直線コネクタ 177"/>
        <xdr:cNvCxnSpPr/>
      </xdr:nvCxnSpPr>
      <xdr:spPr>
        <a:xfrm>
          <a:off x="3797300" y="13583230"/>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38680</xdr:rowOff>
    </xdr:from>
    <xdr:to>
      <xdr:col>19</xdr:col>
      <xdr:colOff>177800</xdr:colOff>
      <xdr:row>79</xdr:row>
      <xdr:rowOff>40314</xdr:rowOff>
    </xdr:to>
    <xdr:cxnSp macro="">
      <xdr:nvCxnSpPr>
        <xdr:cNvPr id="181" name="直線コネクタ 180"/>
        <xdr:cNvCxnSpPr/>
      </xdr:nvCxnSpPr>
      <xdr:spPr>
        <a:xfrm flipV="1">
          <a:off x="2908300" y="13583230"/>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40314</xdr:rowOff>
    </xdr:from>
    <xdr:to>
      <xdr:col>15</xdr:col>
      <xdr:colOff>50800</xdr:colOff>
      <xdr:row>79</xdr:row>
      <xdr:rowOff>46301</xdr:rowOff>
    </xdr:to>
    <xdr:cxnSp macro="">
      <xdr:nvCxnSpPr>
        <xdr:cNvPr id="184" name="直線コネクタ 183"/>
        <xdr:cNvCxnSpPr/>
      </xdr:nvCxnSpPr>
      <xdr:spPr>
        <a:xfrm flipV="1">
          <a:off x="2019300" y="13584864"/>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38027</xdr:rowOff>
    </xdr:from>
    <xdr:to>
      <xdr:col>10</xdr:col>
      <xdr:colOff>114300</xdr:colOff>
      <xdr:row>79</xdr:row>
      <xdr:rowOff>46301</xdr:rowOff>
    </xdr:to>
    <xdr:cxnSp macro="">
      <xdr:nvCxnSpPr>
        <xdr:cNvPr id="187" name="直線コネクタ 186"/>
        <xdr:cNvCxnSpPr/>
      </xdr:nvCxnSpPr>
      <xdr:spPr>
        <a:xfrm>
          <a:off x="1130300" y="13582577"/>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162269</xdr:rowOff>
    </xdr:from>
    <xdr:to>
      <xdr:col>24</xdr:col>
      <xdr:colOff>114300</xdr:colOff>
      <xdr:row>79</xdr:row>
      <xdr:rowOff>92419</xdr:rowOff>
    </xdr:to>
    <xdr:sp macro="" textlink="">
      <xdr:nvSpPr>
        <xdr:cNvPr id="197" name="楕円 196"/>
        <xdr:cNvSpPr/>
      </xdr:nvSpPr>
      <xdr:spPr>
        <a:xfrm>
          <a:off x="4584700" y="135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77196</xdr:rowOff>
    </xdr:from>
    <xdr:ext cx="378565" cy="259045"/>
    <xdr:sp macro="" textlink="">
      <xdr:nvSpPr>
        <xdr:cNvPr id="198" name="維持補修費該当値テキスト"/>
        <xdr:cNvSpPr txBox="1"/>
      </xdr:nvSpPr>
      <xdr:spPr>
        <a:xfrm>
          <a:off x="4686300" y="13450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159330</xdr:rowOff>
    </xdr:from>
    <xdr:to>
      <xdr:col>20</xdr:col>
      <xdr:colOff>38100</xdr:colOff>
      <xdr:row>79</xdr:row>
      <xdr:rowOff>89480</xdr:rowOff>
    </xdr:to>
    <xdr:sp macro="" textlink="">
      <xdr:nvSpPr>
        <xdr:cNvPr id="199" name="楕円 198"/>
        <xdr:cNvSpPr/>
      </xdr:nvSpPr>
      <xdr:spPr>
        <a:xfrm>
          <a:off x="3746500" y="135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80607</xdr:rowOff>
    </xdr:from>
    <xdr:ext cx="378565" cy="259045"/>
    <xdr:sp macro="" textlink="">
      <xdr:nvSpPr>
        <xdr:cNvPr id="200" name="テキスト ボックス 199"/>
        <xdr:cNvSpPr txBox="1"/>
      </xdr:nvSpPr>
      <xdr:spPr>
        <a:xfrm>
          <a:off x="3608017" y="13625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160964</xdr:rowOff>
    </xdr:from>
    <xdr:to>
      <xdr:col>15</xdr:col>
      <xdr:colOff>101600</xdr:colOff>
      <xdr:row>79</xdr:row>
      <xdr:rowOff>91114</xdr:rowOff>
    </xdr:to>
    <xdr:sp macro="" textlink="">
      <xdr:nvSpPr>
        <xdr:cNvPr id="201" name="楕円 200"/>
        <xdr:cNvSpPr/>
      </xdr:nvSpPr>
      <xdr:spPr>
        <a:xfrm>
          <a:off x="2857500" y="135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82241</xdr:rowOff>
    </xdr:from>
    <xdr:ext cx="378565" cy="259045"/>
    <xdr:sp macro="" textlink="">
      <xdr:nvSpPr>
        <xdr:cNvPr id="202" name="テキスト ボックス 201"/>
        <xdr:cNvSpPr txBox="1"/>
      </xdr:nvSpPr>
      <xdr:spPr>
        <a:xfrm>
          <a:off x="2719017" y="1362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166951</xdr:rowOff>
    </xdr:from>
    <xdr:to>
      <xdr:col>10</xdr:col>
      <xdr:colOff>165100</xdr:colOff>
      <xdr:row>79</xdr:row>
      <xdr:rowOff>97101</xdr:rowOff>
    </xdr:to>
    <xdr:sp macro="" textlink="">
      <xdr:nvSpPr>
        <xdr:cNvPr id="203" name="楕円 202"/>
        <xdr:cNvSpPr/>
      </xdr:nvSpPr>
      <xdr:spPr>
        <a:xfrm>
          <a:off x="1968500" y="135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88228</xdr:rowOff>
    </xdr:from>
    <xdr:ext cx="378565" cy="259045"/>
    <xdr:sp macro="" textlink="">
      <xdr:nvSpPr>
        <xdr:cNvPr id="204" name="テキスト ボックス 203"/>
        <xdr:cNvSpPr txBox="1"/>
      </xdr:nvSpPr>
      <xdr:spPr>
        <a:xfrm>
          <a:off x="1830017" y="1363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158677</xdr:rowOff>
    </xdr:from>
    <xdr:to>
      <xdr:col>6</xdr:col>
      <xdr:colOff>38100</xdr:colOff>
      <xdr:row>79</xdr:row>
      <xdr:rowOff>88827</xdr:rowOff>
    </xdr:to>
    <xdr:sp macro="" textlink="">
      <xdr:nvSpPr>
        <xdr:cNvPr id="205" name="楕円 204"/>
        <xdr:cNvSpPr/>
      </xdr:nvSpPr>
      <xdr:spPr>
        <a:xfrm>
          <a:off x="1079500" y="135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79954</xdr:rowOff>
    </xdr:from>
    <xdr:ext cx="378565" cy="259045"/>
    <xdr:sp macro="" textlink="">
      <xdr:nvSpPr>
        <xdr:cNvPr id="206" name="テキスト ボックス 205"/>
        <xdr:cNvSpPr txBox="1"/>
      </xdr:nvSpPr>
      <xdr:spPr>
        <a:xfrm>
          <a:off x="941017" y="1362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113424</xdr:rowOff>
    </xdr:from>
    <xdr:to>
      <xdr:col>24</xdr:col>
      <xdr:colOff>63500</xdr:colOff>
      <xdr:row>98</xdr:row>
      <xdr:rowOff>152273</xdr:rowOff>
    </xdr:to>
    <xdr:cxnSp macro="">
      <xdr:nvCxnSpPr>
        <xdr:cNvPr id="236" name="直線コネクタ 235"/>
        <xdr:cNvCxnSpPr/>
      </xdr:nvCxnSpPr>
      <xdr:spPr>
        <a:xfrm flipV="1">
          <a:off x="3797300" y="16915524"/>
          <a:ext cx="8382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151879</xdr:rowOff>
    </xdr:from>
    <xdr:to>
      <xdr:col>19</xdr:col>
      <xdr:colOff>177800</xdr:colOff>
      <xdr:row>98</xdr:row>
      <xdr:rowOff>152273</xdr:rowOff>
    </xdr:to>
    <xdr:cxnSp macro="">
      <xdr:nvCxnSpPr>
        <xdr:cNvPr id="239" name="直線コネクタ 238"/>
        <xdr:cNvCxnSpPr/>
      </xdr:nvCxnSpPr>
      <xdr:spPr>
        <a:xfrm>
          <a:off x="2908300" y="16953979"/>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128536</xdr:rowOff>
    </xdr:from>
    <xdr:to>
      <xdr:col>15</xdr:col>
      <xdr:colOff>50800</xdr:colOff>
      <xdr:row>98</xdr:row>
      <xdr:rowOff>151879</xdr:rowOff>
    </xdr:to>
    <xdr:cxnSp macro="">
      <xdr:nvCxnSpPr>
        <xdr:cNvPr id="242" name="直線コネクタ 241"/>
        <xdr:cNvCxnSpPr/>
      </xdr:nvCxnSpPr>
      <xdr:spPr>
        <a:xfrm>
          <a:off x="2019300" y="16930636"/>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128536</xdr:rowOff>
    </xdr:from>
    <xdr:to>
      <xdr:col>10</xdr:col>
      <xdr:colOff>114300</xdr:colOff>
      <xdr:row>98</xdr:row>
      <xdr:rowOff>156338</xdr:rowOff>
    </xdr:to>
    <xdr:cxnSp macro="">
      <xdr:nvCxnSpPr>
        <xdr:cNvPr id="245" name="直線コネクタ 244"/>
        <xdr:cNvCxnSpPr/>
      </xdr:nvCxnSpPr>
      <xdr:spPr>
        <a:xfrm flipV="1">
          <a:off x="1130300" y="16930636"/>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62624</xdr:rowOff>
    </xdr:from>
    <xdr:to>
      <xdr:col>24</xdr:col>
      <xdr:colOff>114300</xdr:colOff>
      <xdr:row>98</xdr:row>
      <xdr:rowOff>164224</xdr:rowOff>
    </xdr:to>
    <xdr:sp macro="" textlink="">
      <xdr:nvSpPr>
        <xdr:cNvPr id="255" name="楕円 254"/>
        <xdr:cNvSpPr/>
      </xdr:nvSpPr>
      <xdr:spPr>
        <a:xfrm>
          <a:off x="4584700" y="168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41051</xdr:rowOff>
    </xdr:from>
    <xdr:ext cx="534377" cy="259045"/>
    <xdr:sp macro="" textlink="">
      <xdr:nvSpPr>
        <xdr:cNvPr id="256" name="扶助費該当値テキスト"/>
        <xdr:cNvSpPr txBox="1"/>
      </xdr:nvSpPr>
      <xdr:spPr>
        <a:xfrm>
          <a:off x="4686300" y="168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101473</xdr:rowOff>
    </xdr:from>
    <xdr:to>
      <xdr:col>20</xdr:col>
      <xdr:colOff>38100</xdr:colOff>
      <xdr:row>99</xdr:row>
      <xdr:rowOff>31623</xdr:rowOff>
    </xdr:to>
    <xdr:sp macro="" textlink="">
      <xdr:nvSpPr>
        <xdr:cNvPr id="257" name="楕円 256"/>
        <xdr:cNvSpPr/>
      </xdr:nvSpPr>
      <xdr:spPr>
        <a:xfrm>
          <a:off x="3746500" y="169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22750</xdr:rowOff>
    </xdr:from>
    <xdr:ext cx="534377" cy="259045"/>
    <xdr:sp macro="" textlink="">
      <xdr:nvSpPr>
        <xdr:cNvPr id="258" name="テキスト ボックス 257"/>
        <xdr:cNvSpPr txBox="1"/>
      </xdr:nvSpPr>
      <xdr:spPr>
        <a:xfrm>
          <a:off x="3530111" y="169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101079</xdr:rowOff>
    </xdr:from>
    <xdr:to>
      <xdr:col>15</xdr:col>
      <xdr:colOff>101600</xdr:colOff>
      <xdr:row>99</xdr:row>
      <xdr:rowOff>31229</xdr:rowOff>
    </xdr:to>
    <xdr:sp macro="" textlink="">
      <xdr:nvSpPr>
        <xdr:cNvPr id="259" name="楕円 258"/>
        <xdr:cNvSpPr/>
      </xdr:nvSpPr>
      <xdr:spPr>
        <a:xfrm>
          <a:off x="2857500" y="169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22356</xdr:rowOff>
    </xdr:from>
    <xdr:ext cx="534377" cy="259045"/>
    <xdr:sp macro="" textlink="">
      <xdr:nvSpPr>
        <xdr:cNvPr id="260" name="テキスト ボックス 259"/>
        <xdr:cNvSpPr txBox="1"/>
      </xdr:nvSpPr>
      <xdr:spPr>
        <a:xfrm>
          <a:off x="2641111" y="1699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77736</xdr:rowOff>
    </xdr:from>
    <xdr:to>
      <xdr:col>10</xdr:col>
      <xdr:colOff>165100</xdr:colOff>
      <xdr:row>99</xdr:row>
      <xdr:rowOff>7886</xdr:rowOff>
    </xdr:to>
    <xdr:sp macro="" textlink="">
      <xdr:nvSpPr>
        <xdr:cNvPr id="261" name="楕円 260"/>
        <xdr:cNvSpPr/>
      </xdr:nvSpPr>
      <xdr:spPr>
        <a:xfrm>
          <a:off x="1968500" y="168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170463</xdr:rowOff>
    </xdr:from>
    <xdr:ext cx="534377" cy="259045"/>
    <xdr:sp macro="" textlink="">
      <xdr:nvSpPr>
        <xdr:cNvPr id="262" name="テキスト ボックス 261"/>
        <xdr:cNvSpPr txBox="1"/>
      </xdr:nvSpPr>
      <xdr:spPr>
        <a:xfrm>
          <a:off x="1752111" y="169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105538</xdr:rowOff>
    </xdr:from>
    <xdr:to>
      <xdr:col>6</xdr:col>
      <xdr:colOff>38100</xdr:colOff>
      <xdr:row>99</xdr:row>
      <xdr:rowOff>35688</xdr:rowOff>
    </xdr:to>
    <xdr:sp macro="" textlink="">
      <xdr:nvSpPr>
        <xdr:cNvPr id="263" name="楕円 262"/>
        <xdr:cNvSpPr/>
      </xdr:nvSpPr>
      <xdr:spPr>
        <a:xfrm>
          <a:off x="1079500" y="169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26815</xdr:rowOff>
    </xdr:from>
    <xdr:ext cx="534377" cy="259045"/>
    <xdr:sp macro="" textlink="">
      <xdr:nvSpPr>
        <xdr:cNvPr id="264" name="テキスト ボックス 263"/>
        <xdr:cNvSpPr txBox="1"/>
      </xdr:nvSpPr>
      <xdr:spPr>
        <a:xfrm>
          <a:off x="863111" y="170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45941</xdr:rowOff>
    </xdr:from>
    <xdr:to>
      <xdr:col>55</xdr:col>
      <xdr:colOff>0</xdr:colOff>
      <xdr:row>37</xdr:row>
      <xdr:rowOff>55619</xdr:rowOff>
    </xdr:to>
    <xdr:cxnSp macro="">
      <xdr:nvCxnSpPr>
        <xdr:cNvPr id="295" name="直線コネクタ 294"/>
        <xdr:cNvCxnSpPr/>
      </xdr:nvCxnSpPr>
      <xdr:spPr>
        <a:xfrm flipV="1">
          <a:off x="9639300" y="6389591"/>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52494</xdr:rowOff>
    </xdr:from>
    <xdr:to>
      <xdr:col>50</xdr:col>
      <xdr:colOff>114300</xdr:colOff>
      <xdr:row>37</xdr:row>
      <xdr:rowOff>55619</xdr:rowOff>
    </xdr:to>
    <xdr:cxnSp macro="">
      <xdr:nvCxnSpPr>
        <xdr:cNvPr id="298" name="直線コネクタ 297"/>
        <xdr:cNvCxnSpPr/>
      </xdr:nvCxnSpPr>
      <xdr:spPr>
        <a:xfrm>
          <a:off x="8750300" y="6396144"/>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27196</xdr:rowOff>
    </xdr:from>
    <xdr:to>
      <xdr:col>45</xdr:col>
      <xdr:colOff>177800</xdr:colOff>
      <xdr:row>37</xdr:row>
      <xdr:rowOff>52494</xdr:rowOff>
    </xdr:to>
    <xdr:cxnSp macro="">
      <xdr:nvCxnSpPr>
        <xdr:cNvPr id="301" name="直線コネクタ 300"/>
        <xdr:cNvCxnSpPr/>
      </xdr:nvCxnSpPr>
      <xdr:spPr>
        <a:xfrm>
          <a:off x="7861300" y="6370846"/>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27196</xdr:rowOff>
    </xdr:from>
    <xdr:to>
      <xdr:col>41</xdr:col>
      <xdr:colOff>50800</xdr:colOff>
      <xdr:row>37</xdr:row>
      <xdr:rowOff>106575</xdr:rowOff>
    </xdr:to>
    <xdr:cxnSp macro="">
      <xdr:nvCxnSpPr>
        <xdr:cNvPr id="304" name="直線コネクタ 303"/>
        <xdr:cNvCxnSpPr/>
      </xdr:nvCxnSpPr>
      <xdr:spPr>
        <a:xfrm flipV="1">
          <a:off x="6972300" y="6370846"/>
          <a:ext cx="889000" cy="7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166591</xdr:rowOff>
    </xdr:from>
    <xdr:to>
      <xdr:col>55</xdr:col>
      <xdr:colOff>50800</xdr:colOff>
      <xdr:row>37</xdr:row>
      <xdr:rowOff>96741</xdr:rowOff>
    </xdr:to>
    <xdr:sp macro="" textlink="">
      <xdr:nvSpPr>
        <xdr:cNvPr id="314" name="楕円 313"/>
        <xdr:cNvSpPr/>
      </xdr:nvSpPr>
      <xdr:spPr>
        <a:xfrm>
          <a:off x="10426700" y="63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145018</xdr:rowOff>
    </xdr:from>
    <xdr:ext cx="534377" cy="259045"/>
    <xdr:sp macro="" textlink="">
      <xdr:nvSpPr>
        <xdr:cNvPr id="315" name="補助費等該当値テキスト"/>
        <xdr:cNvSpPr txBox="1"/>
      </xdr:nvSpPr>
      <xdr:spPr>
        <a:xfrm>
          <a:off x="10528300" y="63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4819</xdr:rowOff>
    </xdr:from>
    <xdr:to>
      <xdr:col>50</xdr:col>
      <xdr:colOff>165100</xdr:colOff>
      <xdr:row>37</xdr:row>
      <xdr:rowOff>106419</xdr:rowOff>
    </xdr:to>
    <xdr:sp macro="" textlink="">
      <xdr:nvSpPr>
        <xdr:cNvPr id="316" name="楕円 315"/>
        <xdr:cNvSpPr/>
      </xdr:nvSpPr>
      <xdr:spPr>
        <a:xfrm>
          <a:off x="9588500" y="63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97546</xdr:rowOff>
    </xdr:from>
    <xdr:ext cx="534377" cy="259045"/>
    <xdr:sp macro="" textlink="">
      <xdr:nvSpPr>
        <xdr:cNvPr id="317" name="テキスト ボックス 316"/>
        <xdr:cNvSpPr txBox="1"/>
      </xdr:nvSpPr>
      <xdr:spPr>
        <a:xfrm>
          <a:off x="9372111" y="64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1694</xdr:rowOff>
    </xdr:from>
    <xdr:to>
      <xdr:col>46</xdr:col>
      <xdr:colOff>38100</xdr:colOff>
      <xdr:row>37</xdr:row>
      <xdr:rowOff>103294</xdr:rowOff>
    </xdr:to>
    <xdr:sp macro="" textlink="">
      <xdr:nvSpPr>
        <xdr:cNvPr id="318" name="楕円 317"/>
        <xdr:cNvSpPr/>
      </xdr:nvSpPr>
      <xdr:spPr>
        <a:xfrm>
          <a:off x="8699500" y="63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94421</xdr:rowOff>
    </xdr:from>
    <xdr:ext cx="534377" cy="259045"/>
    <xdr:sp macro="" textlink="">
      <xdr:nvSpPr>
        <xdr:cNvPr id="319" name="テキスト ボックス 318"/>
        <xdr:cNvSpPr txBox="1"/>
      </xdr:nvSpPr>
      <xdr:spPr>
        <a:xfrm>
          <a:off x="8483111" y="64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147846</xdr:rowOff>
    </xdr:from>
    <xdr:to>
      <xdr:col>41</xdr:col>
      <xdr:colOff>101600</xdr:colOff>
      <xdr:row>37</xdr:row>
      <xdr:rowOff>77996</xdr:rowOff>
    </xdr:to>
    <xdr:sp macro="" textlink="">
      <xdr:nvSpPr>
        <xdr:cNvPr id="320" name="楕円 319"/>
        <xdr:cNvSpPr/>
      </xdr:nvSpPr>
      <xdr:spPr>
        <a:xfrm>
          <a:off x="7810500" y="6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69123</xdr:rowOff>
    </xdr:from>
    <xdr:ext cx="534377" cy="259045"/>
    <xdr:sp macro="" textlink="">
      <xdr:nvSpPr>
        <xdr:cNvPr id="321" name="テキスト ボックス 320"/>
        <xdr:cNvSpPr txBox="1"/>
      </xdr:nvSpPr>
      <xdr:spPr>
        <a:xfrm>
          <a:off x="7594111" y="64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55775</xdr:rowOff>
    </xdr:from>
    <xdr:to>
      <xdr:col>36</xdr:col>
      <xdr:colOff>165100</xdr:colOff>
      <xdr:row>37</xdr:row>
      <xdr:rowOff>157375</xdr:rowOff>
    </xdr:to>
    <xdr:sp macro="" textlink="">
      <xdr:nvSpPr>
        <xdr:cNvPr id="322" name="楕円 321"/>
        <xdr:cNvSpPr/>
      </xdr:nvSpPr>
      <xdr:spPr>
        <a:xfrm>
          <a:off x="6921500" y="63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148502</xdr:rowOff>
    </xdr:from>
    <xdr:ext cx="534377" cy="259045"/>
    <xdr:sp macro="" textlink="">
      <xdr:nvSpPr>
        <xdr:cNvPr id="323" name="テキスト ボックス 322"/>
        <xdr:cNvSpPr txBox="1"/>
      </xdr:nvSpPr>
      <xdr:spPr>
        <a:xfrm>
          <a:off x="6705111" y="64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90467</xdr:rowOff>
    </xdr:from>
    <xdr:to>
      <xdr:col>55</xdr:col>
      <xdr:colOff>0</xdr:colOff>
      <xdr:row>58</xdr:row>
      <xdr:rowOff>104987</xdr:rowOff>
    </xdr:to>
    <xdr:cxnSp macro="">
      <xdr:nvCxnSpPr>
        <xdr:cNvPr id="352" name="直線コネクタ 351"/>
        <xdr:cNvCxnSpPr/>
      </xdr:nvCxnSpPr>
      <xdr:spPr>
        <a:xfrm flipV="1">
          <a:off x="9639300" y="10034567"/>
          <a:ext cx="8382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39303</xdr:rowOff>
    </xdr:from>
    <xdr:to>
      <xdr:col>50</xdr:col>
      <xdr:colOff>114300</xdr:colOff>
      <xdr:row>58</xdr:row>
      <xdr:rowOff>104987</xdr:rowOff>
    </xdr:to>
    <xdr:cxnSp macro="">
      <xdr:nvCxnSpPr>
        <xdr:cNvPr id="355" name="直線コネクタ 354"/>
        <xdr:cNvCxnSpPr/>
      </xdr:nvCxnSpPr>
      <xdr:spPr>
        <a:xfrm>
          <a:off x="8750300" y="9983403"/>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39303</xdr:rowOff>
    </xdr:from>
    <xdr:to>
      <xdr:col>45</xdr:col>
      <xdr:colOff>177800</xdr:colOff>
      <xdr:row>58</xdr:row>
      <xdr:rowOff>54333</xdr:rowOff>
    </xdr:to>
    <xdr:cxnSp macro="">
      <xdr:nvCxnSpPr>
        <xdr:cNvPr id="358" name="直線コネクタ 357"/>
        <xdr:cNvCxnSpPr/>
      </xdr:nvCxnSpPr>
      <xdr:spPr>
        <a:xfrm flipV="1">
          <a:off x="7861300" y="9983403"/>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101047</xdr:rowOff>
    </xdr:from>
    <xdr:to>
      <xdr:col>41</xdr:col>
      <xdr:colOff>50800</xdr:colOff>
      <xdr:row>58</xdr:row>
      <xdr:rowOff>54333</xdr:rowOff>
    </xdr:to>
    <xdr:cxnSp macro="">
      <xdr:nvCxnSpPr>
        <xdr:cNvPr id="361" name="直線コネクタ 360"/>
        <xdr:cNvCxnSpPr/>
      </xdr:nvCxnSpPr>
      <xdr:spPr>
        <a:xfrm>
          <a:off x="6972300" y="9873697"/>
          <a:ext cx="889000" cy="12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39667</xdr:rowOff>
    </xdr:from>
    <xdr:to>
      <xdr:col>55</xdr:col>
      <xdr:colOff>50800</xdr:colOff>
      <xdr:row>58</xdr:row>
      <xdr:rowOff>141267</xdr:rowOff>
    </xdr:to>
    <xdr:sp macro="" textlink="">
      <xdr:nvSpPr>
        <xdr:cNvPr id="371" name="楕円 370"/>
        <xdr:cNvSpPr/>
      </xdr:nvSpPr>
      <xdr:spPr>
        <a:xfrm>
          <a:off x="10426700" y="998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126044</xdr:rowOff>
    </xdr:from>
    <xdr:ext cx="534377" cy="259045"/>
    <xdr:sp macro="" textlink="">
      <xdr:nvSpPr>
        <xdr:cNvPr id="372" name="普通建設事業費該当値テキスト"/>
        <xdr:cNvSpPr txBox="1"/>
      </xdr:nvSpPr>
      <xdr:spPr>
        <a:xfrm>
          <a:off x="10528300" y="98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54187</xdr:rowOff>
    </xdr:from>
    <xdr:to>
      <xdr:col>50</xdr:col>
      <xdr:colOff>165100</xdr:colOff>
      <xdr:row>58</xdr:row>
      <xdr:rowOff>155787</xdr:rowOff>
    </xdr:to>
    <xdr:sp macro="" textlink="">
      <xdr:nvSpPr>
        <xdr:cNvPr id="373" name="楕円 372"/>
        <xdr:cNvSpPr/>
      </xdr:nvSpPr>
      <xdr:spPr>
        <a:xfrm>
          <a:off x="9588500" y="99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146914</xdr:rowOff>
    </xdr:from>
    <xdr:ext cx="534377" cy="259045"/>
    <xdr:sp macro="" textlink="">
      <xdr:nvSpPr>
        <xdr:cNvPr id="374" name="テキスト ボックス 373"/>
        <xdr:cNvSpPr txBox="1"/>
      </xdr:nvSpPr>
      <xdr:spPr>
        <a:xfrm>
          <a:off x="9372111" y="1009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159953</xdr:rowOff>
    </xdr:from>
    <xdr:to>
      <xdr:col>46</xdr:col>
      <xdr:colOff>38100</xdr:colOff>
      <xdr:row>58</xdr:row>
      <xdr:rowOff>90103</xdr:rowOff>
    </xdr:to>
    <xdr:sp macro="" textlink="">
      <xdr:nvSpPr>
        <xdr:cNvPr id="375" name="楕円 374"/>
        <xdr:cNvSpPr/>
      </xdr:nvSpPr>
      <xdr:spPr>
        <a:xfrm>
          <a:off x="8699500" y="99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81230</xdr:rowOff>
    </xdr:from>
    <xdr:ext cx="534377" cy="259045"/>
    <xdr:sp macro="" textlink="">
      <xdr:nvSpPr>
        <xdr:cNvPr id="376" name="テキスト ボックス 375"/>
        <xdr:cNvSpPr txBox="1"/>
      </xdr:nvSpPr>
      <xdr:spPr>
        <a:xfrm>
          <a:off x="8483111" y="1002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3533</xdr:rowOff>
    </xdr:from>
    <xdr:to>
      <xdr:col>41</xdr:col>
      <xdr:colOff>101600</xdr:colOff>
      <xdr:row>58</xdr:row>
      <xdr:rowOff>105133</xdr:rowOff>
    </xdr:to>
    <xdr:sp macro="" textlink="">
      <xdr:nvSpPr>
        <xdr:cNvPr id="377" name="楕円 376"/>
        <xdr:cNvSpPr/>
      </xdr:nvSpPr>
      <xdr:spPr>
        <a:xfrm>
          <a:off x="7810500" y="99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96260</xdr:rowOff>
    </xdr:from>
    <xdr:ext cx="534377" cy="259045"/>
    <xdr:sp macro="" textlink="">
      <xdr:nvSpPr>
        <xdr:cNvPr id="378" name="テキスト ボックス 377"/>
        <xdr:cNvSpPr txBox="1"/>
      </xdr:nvSpPr>
      <xdr:spPr>
        <a:xfrm>
          <a:off x="7594111" y="100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50247</xdr:rowOff>
    </xdr:from>
    <xdr:to>
      <xdr:col>36</xdr:col>
      <xdr:colOff>165100</xdr:colOff>
      <xdr:row>57</xdr:row>
      <xdr:rowOff>151847</xdr:rowOff>
    </xdr:to>
    <xdr:sp macro="" textlink="">
      <xdr:nvSpPr>
        <xdr:cNvPr id="379" name="楕円 378"/>
        <xdr:cNvSpPr/>
      </xdr:nvSpPr>
      <xdr:spPr>
        <a:xfrm>
          <a:off x="6921500" y="98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168374</xdr:rowOff>
    </xdr:from>
    <xdr:ext cx="534377" cy="259045"/>
    <xdr:sp macro="" textlink="">
      <xdr:nvSpPr>
        <xdr:cNvPr id="380" name="テキスト ボックス 379"/>
        <xdr:cNvSpPr txBox="1"/>
      </xdr:nvSpPr>
      <xdr:spPr>
        <a:xfrm>
          <a:off x="6705111" y="95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126944</xdr:rowOff>
    </xdr:from>
    <xdr:to>
      <xdr:col>55</xdr:col>
      <xdr:colOff>0</xdr:colOff>
      <xdr:row>78</xdr:row>
      <xdr:rowOff>130282</xdr:rowOff>
    </xdr:to>
    <xdr:cxnSp macro="">
      <xdr:nvCxnSpPr>
        <xdr:cNvPr id="407" name="直線コネクタ 406"/>
        <xdr:cNvCxnSpPr/>
      </xdr:nvCxnSpPr>
      <xdr:spPr>
        <a:xfrm>
          <a:off x="9639300" y="13500044"/>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91475</xdr:rowOff>
    </xdr:from>
    <xdr:to>
      <xdr:col>50</xdr:col>
      <xdr:colOff>114300</xdr:colOff>
      <xdr:row>78</xdr:row>
      <xdr:rowOff>126944</xdr:rowOff>
    </xdr:to>
    <xdr:cxnSp macro="">
      <xdr:nvCxnSpPr>
        <xdr:cNvPr id="410" name="直線コネクタ 409"/>
        <xdr:cNvCxnSpPr/>
      </xdr:nvCxnSpPr>
      <xdr:spPr>
        <a:xfrm>
          <a:off x="8750300" y="13464575"/>
          <a:ext cx="889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91475</xdr:rowOff>
    </xdr:from>
    <xdr:to>
      <xdr:col>45</xdr:col>
      <xdr:colOff>177800</xdr:colOff>
      <xdr:row>78</xdr:row>
      <xdr:rowOff>114526</xdr:rowOff>
    </xdr:to>
    <xdr:cxnSp macro="">
      <xdr:nvCxnSpPr>
        <xdr:cNvPr id="413" name="直線コネクタ 412"/>
        <xdr:cNvCxnSpPr/>
      </xdr:nvCxnSpPr>
      <xdr:spPr>
        <a:xfrm flipV="1">
          <a:off x="7861300" y="13464575"/>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97199</xdr:rowOff>
    </xdr:from>
    <xdr:to>
      <xdr:col>41</xdr:col>
      <xdr:colOff>50800</xdr:colOff>
      <xdr:row>78</xdr:row>
      <xdr:rowOff>114526</xdr:rowOff>
    </xdr:to>
    <xdr:cxnSp macro="">
      <xdr:nvCxnSpPr>
        <xdr:cNvPr id="416" name="直線コネクタ 415"/>
        <xdr:cNvCxnSpPr/>
      </xdr:nvCxnSpPr>
      <xdr:spPr>
        <a:xfrm>
          <a:off x="6972300" y="13298849"/>
          <a:ext cx="889000" cy="18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79482</xdr:rowOff>
    </xdr:from>
    <xdr:to>
      <xdr:col>55</xdr:col>
      <xdr:colOff>50800</xdr:colOff>
      <xdr:row>79</xdr:row>
      <xdr:rowOff>9632</xdr:rowOff>
    </xdr:to>
    <xdr:sp macro="" textlink="">
      <xdr:nvSpPr>
        <xdr:cNvPr id="426" name="楕円 425"/>
        <xdr:cNvSpPr/>
      </xdr:nvSpPr>
      <xdr:spPr>
        <a:xfrm>
          <a:off x="10426700" y="13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165859</xdr:rowOff>
    </xdr:from>
    <xdr:ext cx="469744" cy="259045"/>
    <xdr:sp macro="" textlink="">
      <xdr:nvSpPr>
        <xdr:cNvPr id="427" name="普通建設事業費 （ うち新規整備　）該当値テキスト"/>
        <xdr:cNvSpPr txBox="1"/>
      </xdr:nvSpPr>
      <xdr:spPr>
        <a:xfrm>
          <a:off x="10528300" y="133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76144</xdr:rowOff>
    </xdr:from>
    <xdr:to>
      <xdr:col>50</xdr:col>
      <xdr:colOff>165100</xdr:colOff>
      <xdr:row>79</xdr:row>
      <xdr:rowOff>6294</xdr:rowOff>
    </xdr:to>
    <xdr:sp macro="" textlink="">
      <xdr:nvSpPr>
        <xdr:cNvPr id="428" name="楕円 427"/>
        <xdr:cNvSpPr/>
      </xdr:nvSpPr>
      <xdr:spPr>
        <a:xfrm>
          <a:off x="95885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168871</xdr:rowOff>
    </xdr:from>
    <xdr:ext cx="469744" cy="259045"/>
    <xdr:sp macro="" textlink="">
      <xdr:nvSpPr>
        <xdr:cNvPr id="429" name="テキスト ボックス 428"/>
        <xdr:cNvSpPr txBox="1"/>
      </xdr:nvSpPr>
      <xdr:spPr>
        <a:xfrm>
          <a:off x="9404428" y="1354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40675</xdr:rowOff>
    </xdr:from>
    <xdr:to>
      <xdr:col>46</xdr:col>
      <xdr:colOff>38100</xdr:colOff>
      <xdr:row>78</xdr:row>
      <xdr:rowOff>142275</xdr:rowOff>
    </xdr:to>
    <xdr:sp macro="" textlink="">
      <xdr:nvSpPr>
        <xdr:cNvPr id="430" name="楕円 429"/>
        <xdr:cNvSpPr/>
      </xdr:nvSpPr>
      <xdr:spPr>
        <a:xfrm>
          <a:off x="8699500" y="134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133402</xdr:rowOff>
    </xdr:from>
    <xdr:ext cx="534377" cy="259045"/>
    <xdr:sp macro="" textlink="">
      <xdr:nvSpPr>
        <xdr:cNvPr id="431" name="テキスト ボックス 430"/>
        <xdr:cNvSpPr txBox="1"/>
      </xdr:nvSpPr>
      <xdr:spPr>
        <a:xfrm>
          <a:off x="8483111" y="1350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63726</xdr:rowOff>
    </xdr:from>
    <xdr:to>
      <xdr:col>41</xdr:col>
      <xdr:colOff>101600</xdr:colOff>
      <xdr:row>78</xdr:row>
      <xdr:rowOff>165326</xdr:rowOff>
    </xdr:to>
    <xdr:sp macro="" textlink="">
      <xdr:nvSpPr>
        <xdr:cNvPr id="432" name="楕円 431"/>
        <xdr:cNvSpPr/>
      </xdr:nvSpPr>
      <xdr:spPr>
        <a:xfrm>
          <a:off x="7810500" y="134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156453</xdr:rowOff>
    </xdr:from>
    <xdr:ext cx="469744" cy="259045"/>
    <xdr:sp macro="" textlink="">
      <xdr:nvSpPr>
        <xdr:cNvPr id="433" name="テキスト ボックス 432"/>
        <xdr:cNvSpPr txBox="1"/>
      </xdr:nvSpPr>
      <xdr:spPr>
        <a:xfrm>
          <a:off x="7626428" y="135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46399</xdr:rowOff>
    </xdr:from>
    <xdr:to>
      <xdr:col>36</xdr:col>
      <xdr:colOff>165100</xdr:colOff>
      <xdr:row>77</xdr:row>
      <xdr:rowOff>147999</xdr:rowOff>
    </xdr:to>
    <xdr:sp macro="" textlink="">
      <xdr:nvSpPr>
        <xdr:cNvPr id="434" name="楕円 433"/>
        <xdr:cNvSpPr/>
      </xdr:nvSpPr>
      <xdr:spPr>
        <a:xfrm>
          <a:off x="6921500" y="132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164526</xdr:rowOff>
    </xdr:from>
    <xdr:ext cx="534377" cy="259045"/>
    <xdr:sp macro="" textlink="">
      <xdr:nvSpPr>
        <xdr:cNvPr id="435" name="テキスト ボックス 434"/>
        <xdr:cNvSpPr txBox="1"/>
      </xdr:nvSpPr>
      <xdr:spPr>
        <a:xfrm>
          <a:off x="6705111" y="130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141579</xdr:rowOff>
    </xdr:from>
    <xdr:to>
      <xdr:col>55</xdr:col>
      <xdr:colOff>0</xdr:colOff>
      <xdr:row>97</xdr:row>
      <xdr:rowOff>143790</xdr:rowOff>
    </xdr:to>
    <xdr:cxnSp macro="">
      <xdr:nvCxnSpPr>
        <xdr:cNvPr id="464" name="直線コネクタ 463"/>
        <xdr:cNvCxnSpPr/>
      </xdr:nvCxnSpPr>
      <xdr:spPr>
        <a:xfrm>
          <a:off x="9639300" y="16772229"/>
          <a:ext cx="8382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17742</xdr:rowOff>
    </xdr:from>
    <xdr:to>
      <xdr:col>50</xdr:col>
      <xdr:colOff>114300</xdr:colOff>
      <xdr:row>97</xdr:row>
      <xdr:rowOff>141579</xdr:rowOff>
    </xdr:to>
    <xdr:cxnSp macro="">
      <xdr:nvCxnSpPr>
        <xdr:cNvPr id="467" name="直線コネクタ 466"/>
        <xdr:cNvCxnSpPr/>
      </xdr:nvCxnSpPr>
      <xdr:spPr>
        <a:xfrm>
          <a:off x="8750300" y="16648392"/>
          <a:ext cx="889000" cy="1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17742</xdr:rowOff>
    </xdr:from>
    <xdr:to>
      <xdr:col>45</xdr:col>
      <xdr:colOff>177800</xdr:colOff>
      <xdr:row>97</xdr:row>
      <xdr:rowOff>59144</xdr:rowOff>
    </xdr:to>
    <xdr:cxnSp macro="">
      <xdr:nvCxnSpPr>
        <xdr:cNvPr id="470" name="直線コネクタ 469"/>
        <xdr:cNvCxnSpPr/>
      </xdr:nvCxnSpPr>
      <xdr:spPr>
        <a:xfrm flipV="1">
          <a:off x="7861300" y="16648392"/>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59144</xdr:rowOff>
    </xdr:from>
    <xdr:to>
      <xdr:col>41</xdr:col>
      <xdr:colOff>50800</xdr:colOff>
      <xdr:row>97</xdr:row>
      <xdr:rowOff>158178</xdr:rowOff>
    </xdr:to>
    <xdr:cxnSp macro="">
      <xdr:nvCxnSpPr>
        <xdr:cNvPr id="473" name="直線コネクタ 472"/>
        <xdr:cNvCxnSpPr/>
      </xdr:nvCxnSpPr>
      <xdr:spPr>
        <a:xfrm flipV="1">
          <a:off x="6972300" y="16689794"/>
          <a:ext cx="889000" cy="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92990</xdr:rowOff>
    </xdr:from>
    <xdr:to>
      <xdr:col>55</xdr:col>
      <xdr:colOff>50800</xdr:colOff>
      <xdr:row>98</xdr:row>
      <xdr:rowOff>23140</xdr:rowOff>
    </xdr:to>
    <xdr:sp macro="" textlink="">
      <xdr:nvSpPr>
        <xdr:cNvPr id="483" name="楕円 482"/>
        <xdr:cNvSpPr/>
      </xdr:nvSpPr>
      <xdr:spPr>
        <a:xfrm>
          <a:off x="10426700" y="167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71417</xdr:rowOff>
    </xdr:from>
    <xdr:ext cx="534377" cy="259045"/>
    <xdr:sp macro="" textlink="">
      <xdr:nvSpPr>
        <xdr:cNvPr id="484" name="普通建設事業費 （ うち更新整備　）該当値テキスト"/>
        <xdr:cNvSpPr txBox="1"/>
      </xdr:nvSpPr>
      <xdr:spPr>
        <a:xfrm>
          <a:off x="10528300" y="167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90779</xdr:rowOff>
    </xdr:from>
    <xdr:to>
      <xdr:col>50</xdr:col>
      <xdr:colOff>165100</xdr:colOff>
      <xdr:row>98</xdr:row>
      <xdr:rowOff>20929</xdr:rowOff>
    </xdr:to>
    <xdr:sp macro="" textlink="">
      <xdr:nvSpPr>
        <xdr:cNvPr id="485" name="楕円 484"/>
        <xdr:cNvSpPr/>
      </xdr:nvSpPr>
      <xdr:spPr>
        <a:xfrm>
          <a:off x="9588500" y="16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12056</xdr:rowOff>
    </xdr:from>
    <xdr:ext cx="534377" cy="259045"/>
    <xdr:sp macro="" textlink="">
      <xdr:nvSpPr>
        <xdr:cNvPr id="486" name="テキスト ボックス 485"/>
        <xdr:cNvSpPr txBox="1"/>
      </xdr:nvSpPr>
      <xdr:spPr>
        <a:xfrm>
          <a:off x="9372111" y="168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138392</xdr:rowOff>
    </xdr:from>
    <xdr:to>
      <xdr:col>46</xdr:col>
      <xdr:colOff>38100</xdr:colOff>
      <xdr:row>97</xdr:row>
      <xdr:rowOff>68542</xdr:rowOff>
    </xdr:to>
    <xdr:sp macro="" textlink="">
      <xdr:nvSpPr>
        <xdr:cNvPr id="487" name="楕円 486"/>
        <xdr:cNvSpPr/>
      </xdr:nvSpPr>
      <xdr:spPr>
        <a:xfrm>
          <a:off x="8699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85069</xdr:rowOff>
    </xdr:from>
    <xdr:ext cx="534377" cy="259045"/>
    <xdr:sp macro="" textlink="">
      <xdr:nvSpPr>
        <xdr:cNvPr id="488" name="テキスト ボックス 487"/>
        <xdr:cNvSpPr txBox="1"/>
      </xdr:nvSpPr>
      <xdr:spPr>
        <a:xfrm>
          <a:off x="8483111" y="163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8344</xdr:rowOff>
    </xdr:from>
    <xdr:to>
      <xdr:col>41</xdr:col>
      <xdr:colOff>101600</xdr:colOff>
      <xdr:row>97</xdr:row>
      <xdr:rowOff>109944</xdr:rowOff>
    </xdr:to>
    <xdr:sp macro="" textlink="">
      <xdr:nvSpPr>
        <xdr:cNvPr id="489" name="楕円 488"/>
        <xdr:cNvSpPr/>
      </xdr:nvSpPr>
      <xdr:spPr>
        <a:xfrm>
          <a:off x="7810500" y="166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101071</xdr:rowOff>
    </xdr:from>
    <xdr:ext cx="534377" cy="259045"/>
    <xdr:sp macro="" textlink="">
      <xdr:nvSpPr>
        <xdr:cNvPr id="490" name="テキスト ボックス 489"/>
        <xdr:cNvSpPr txBox="1"/>
      </xdr:nvSpPr>
      <xdr:spPr>
        <a:xfrm>
          <a:off x="7594111" y="167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107378</xdr:rowOff>
    </xdr:from>
    <xdr:to>
      <xdr:col>36</xdr:col>
      <xdr:colOff>165100</xdr:colOff>
      <xdr:row>98</xdr:row>
      <xdr:rowOff>37528</xdr:rowOff>
    </xdr:to>
    <xdr:sp macro="" textlink="">
      <xdr:nvSpPr>
        <xdr:cNvPr id="491" name="楕円 490"/>
        <xdr:cNvSpPr/>
      </xdr:nvSpPr>
      <xdr:spPr>
        <a:xfrm>
          <a:off x="6921500" y="167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28655</xdr:rowOff>
    </xdr:from>
    <xdr:ext cx="534377" cy="259045"/>
    <xdr:sp macro="" textlink="">
      <xdr:nvSpPr>
        <xdr:cNvPr id="492" name="テキスト ボックス 491"/>
        <xdr:cNvSpPr txBox="1"/>
      </xdr:nvSpPr>
      <xdr:spPr>
        <a:xfrm>
          <a:off x="6705111" y="168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98357</xdr:rowOff>
    </xdr:from>
    <xdr:to>
      <xdr:col>85</xdr:col>
      <xdr:colOff>127000</xdr:colOff>
      <xdr:row>76</xdr:row>
      <xdr:rowOff>152502</xdr:rowOff>
    </xdr:to>
    <xdr:cxnSp macro="">
      <xdr:nvCxnSpPr>
        <xdr:cNvPr id="629" name="直線コネクタ 628"/>
        <xdr:cNvCxnSpPr/>
      </xdr:nvCxnSpPr>
      <xdr:spPr>
        <a:xfrm>
          <a:off x="15481300" y="13128557"/>
          <a:ext cx="8382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98357</xdr:rowOff>
    </xdr:from>
    <xdr:to>
      <xdr:col>81</xdr:col>
      <xdr:colOff>50800</xdr:colOff>
      <xdr:row>77</xdr:row>
      <xdr:rowOff>89636</xdr:rowOff>
    </xdr:to>
    <xdr:cxnSp macro="">
      <xdr:nvCxnSpPr>
        <xdr:cNvPr id="632" name="直線コネクタ 631"/>
        <xdr:cNvCxnSpPr/>
      </xdr:nvCxnSpPr>
      <xdr:spPr>
        <a:xfrm flipV="1">
          <a:off x="14592300" y="13128557"/>
          <a:ext cx="889000" cy="1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89636</xdr:rowOff>
    </xdr:from>
    <xdr:to>
      <xdr:col>76</xdr:col>
      <xdr:colOff>114300</xdr:colOff>
      <xdr:row>77</xdr:row>
      <xdr:rowOff>128809</xdr:rowOff>
    </xdr:to>
    <xdr:cxnSp macro="">
      <xdr:nvCxnSpPr>
        <xdr:cNvPr id="635" name="直線コネクタ 634"/>
        <xdr:cNvCxnSpPr/>
      </xdr:nvCxnSpPr>
      <xdr:spPr>
        <a:xfrm flipV="1">
          <a:off x="13703300" y="13291286"/>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128809</xdr:rowOff>
    </xdr:from>
    <xdr:to>
      <xdr:col>71</xdr:col>
      <xdr:colOff>177800</xdr:colOff>
      <xdr:row>77</xdr:row>
      <xdr:rowOff>141887</xdr:rowOff>
    </xdr:to>
    <xdr:cxnSp macro="">
      <xdr:nvCxnSpPr>
        <xdr:cNvPr id="638" name="直線コネクタ 637"/>
        <xdr:cNvCxnSpPr/>
      </xdr:nvCxnSpPr>
      <xdr:spPr>
        <a:xfrm flipV="1">
          <a:off x="12814300" y="13330459"/>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101702</xdr:rowOff>
    </xdr:from>
    <xdr:to>
      <xdr:col>85</xdr:col>
      <xdr:colOff>177800</xdr:colOff>
      <xdr:row>77</xdr:row>
      <xdr:rowOff>31852</xdr:rowOff>
    </xdr:to>
    <xdr:sp macro="" textlink="">
      <xdr:nvSpPr>
        <xdr:cNvPr id="648" name="楕円 647"/>
        <xdr:cNvSpPr/>
      </xdr:nvSpPr>
      <xdr:spPr>
        <a:xfrm>
          <a:off x="162687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80129</xdr:rowOff>
    </xdr:from>
    <xdr:ext cx="534377" cy="259045"/>
    <xdr:sp macro="" textlink="">
      <xdr:nvSpPr>
        <xdr:cNvPr id="649" name="公債費該当値テキスト"/>
        <xdr:cNvSpPr txBox="1"/>
      </xdr:nvSpPr>
      <xdr:spPr>
        <a:xfrm>
          <a:off x="16370300"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47557</xdr:rowOff>
    </xdr:from>
    <xdr:to>
      <xdr:col>81</xdr:col>
      <xdr:colOff>101600</xdr:colOff>
      <xdr:row>76</xdr:row>
      <xdr:rowOff>149157</xdr:rowOff>
    </xdr:to>
    <xdr:sp macro="" textlink="">
      <xdr:nvSpPr>
        <xdr:cNvPr id="650" name="楕円 649"/>
        <xdr:cNvSpPr/>
      </xdr:nvSpPr>
      <xdr:spPr>
        <a:xfrm>
          <a:off x="15430500" y="130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140284</xdr:rowOff>
    </xdr:from>
    <xdr:ext cx="534377" cy="259045"/>
    <xdr:sp macro="" textlink="">
      <xdr:nvSpPr>
        <xdr:cNvPr id="651" name="テキスト ボックス 650"/>
        <xdr:cNvSpPr txBox="1"/>
      </xdr:nvSpPr>
      <xdr:spPr>
        <a:xfrm>
          <a:off x="15214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38836</xdr:rowOff>
    </xdr:from>
    <xdr:to>
      <xdr:col>76</xdr:col>
      <xdr:colOff>165100</xdr:colOff>
      <xdr:row>77</xdr:row>
      <xdr:rowOff>140436</xdr:rowOff>
    </xdr:to>
    <xdr:sp macro="" textlink="">
      <xdr:nvSpPr>
        <xdr:cNvPr id="652" name="楕円 651"/>
        <xdr:cNvSpPr/>
      </xdr:nvSpPr>
      <xdr:spPr>
        <a:xfrm>
          <a:off x="14541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131563</xdr:rowOff>
    </xdr:from>
    <xdr:ext cx="534377" cy="259045"/>
    <xdr:sp macro="" textlink="">
      <xdr:nvSpPr>
        <xdr:cNvPr id="653" name="テキスト ボックス 652"/>
        <xdr:cNvSpPr txBox="1"/>
      </xdr:nvSpPr>
      <xdr:spPr>
        <a:xfrm>
          <a:off x="14325111" y="133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78009</xdr:rowOff>
    </xdr:from>
    <xdr:to>
      <xdr:col>72</xdr:col>
      <xdr:colOff>38100</xdr:colOff>
      <xdr:row>78</xdr:row>
      <xdr:rowOff>8159</xdr:rowOff>
    </xdr:to>
    <xdr:sp macro="" textlink="">
      <xdr:nvSpPr>
        <xdr:cNvPr id="654" name="楕円 653"/>
        <xdr:cNvSpPr/>
      </xdr:nvSpPr>
      <xdr:spPr>
        <a:xfrm>
          <a:off x="13652500" y="132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170736</xdr:rowOff>
    </xdr:from>
    <xdr:ext cx="534377" cy="259045"/>
    <xdr:sp macro="" textlink="">
      <xdr:nvSpPr>
        <xdr:cNvPr id="655" name="テキスト ボックス 654"/>
        <xdr:cNvSpPr txBox="1"/>
      </xdr:nvSpPr>
      <xdr:spPr>
        <a:xfrm>
          <a:off x="13436111" y="133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91087</xdr:rowOff>
    </xdr:from>
    <xdr:to>
      <xdr:col>67</xdr:col>
      <xdr:colOff>101600</xdr:colOff>
      <xdr:row>78</xdr:row>
      <xdr:rowOff>21237</xdr:rowOff>
    </xdr:to>
    <xdr:sp macro="" textlink="">
      <xdr:nvSpPr>
        <xdr:cNvPr id="656" name="楕円 655"/>
        <xdr:cNvSpPr/>
      </xdr:nvSpPr>
      <xdr:spPr>
        <a:xfrm>
          <a:off x="12763500" y="132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12364</xdr:rowOff>
    </xdr:from>
    <xdr:ext cx="534377" cy="259045"/>
    <xdr:sp macro="" textlink="">
      <xdr:nvSpPr>
        <xdr:cNvPr id="657" name="テキスト ボックス 656"/>
        <xdr:cNvSpPr txBox="1"/>
      </xdr:nvSpPr>
      <xdr:spPr>
        <a:xfrm>
          <a:off x="12547111" y="133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58117</xdr:rowOff>
    </xdr:from>
    <xdr:to>
      <xdr:col>85</xdr:col>
      <xdr:colOff>127000</xdr:colOff>
      <xdr:row>98</xdr:row>
      <xdr:rowOff>72802</xdr:rowOff>
    </xdr:to>
    <xdr:cxnSp macro="">
      <xdr:nvCxnSpPr>
        <xdr:cNvPr id="684" name="直線コネクタ 683"/>
        <xdr:cNvCxnSpPr/>
      </xdr:nvCxnSpPr>
      <xdr:spPr>
        <a:xfrm flipV="1">
          <a:off x="15481300" y="16860217"/>
          <a:ext cx="8382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72802</xdr:rowOff>
    </xdr:from>
    <xdr:to>
      <xdr:col>81</xdr:col>
      <xdr:colOff>50800</xdr:colOff>
      <xdr:row>98</xdr:row>
      <xdr:rowOff>123296</xdr:rowOff>
    </xdr:to>
    <xdr:cxnSp macro="">
      <xdr:nvCxnSpPr>
        <xdr:cNvPr id="687" name="直線コネクタ 686"/>
        <xdr:cNvCxnSpPr/>
      </xdr:nvCxnSpPr>
      <xdr:spPr>
        <a:xfrm flipV="1">
          <a:off x="14592300" y="16874902"/>
          <a:ext cx="889000" cy="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95965</xdr:rowOff>
    </xdr:from>
    <xdr:to>
      <xdr:col>76</xdr:col>
      <xdr:colOff>114300</xdr:colOff>
      <xdr:row>98</xdr:row>
      <xdr:rowOff>123296</xdr:rowOff>
    </xdr:to>
    <xdr:cxnSp macro="">
      <xdr:nvCxnSpPr>
        <xdr:cNvPr id="690" name="直線コネクタ 689"/>
        <xdr:cNvCxnSpPr/>
      </xdr:nvCxnSpPr>
      <xdr:spPr>
        <a:xfrm>
          <a:off x="13703300" y="16898065"/>
          <a:ext cx="8890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95965</xdr:rowOff>
    </xdr:from>
    <xdr:to>
      <xdr:col>71</xdr:col>
      <xdr:colOff>177800</xdr:colOff>
      <xdr:row>98</xdr:row>
      <xdr:rowOff>127045</xdr:rowOff>
    </xdr:to>
    <xdr:cxnSp macro="">
      <xdr:nvCxnSpPr>
        <xdr:cNvPr id="693" name="直線コネクタ 692"/>
        <xdr:cNvCxnSpPr/>
      </xdr:nvCxnSpPr>
      <xdr:spPr>
        <a:xfrm flipV="1">
          <a:off x="12814300" y="16898065"/>
          <a:ext cx="889000" cy="3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7317</xdr:rowOff>
    </xdr:from>
    <xdr:to>
      <xdr:col>85</xdr:col>
      <xdr:colOff>177800</xdr:colOff>
      <xdr:row>98</xdr:row>
      <xdr:rowOff>108917</xdr:rowOff>
    </xdr:to>
    <xdr:sp macro="" textlink="">
      <xdr:nvSpPr>
        <xdr:cNvPr id="703" name="楕円 702"/>
        <xdr:cNvSpPr/>
      </xdr:nvSpPr>
      <xdr:spPr>
        <a:xfrm>
          <a:off x="16268700" y="168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22002</xdr:rowOff>
    </xdr:from>
    <xdr:to>
      <xdr:col>81</xdr:col>
      <xdr:colOff>101600</xdr:colOff>
      <xdr:row>98</xdr:row>
      <xdr:rowOff>123602</xdr:rowOff>
    </xdr:to>
    <xdr:sp macro="" textlink="">
      <xdr:nvSpPr>
        <xdr:cNvPr id="705" name="楕円 704"/>
        <xdr:cNvSpPr/>
      </xdr:nvSpPr>
      <xdr:spPr>
        <a:xfrm>
          <a:off x="15430500" y="1682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114729</xdr:rowOff>
    </xdr:from>
    <xdr:ext cx="469744" cy="259045"/>
    <xdr:sp macro="" textlink="">
      <xdr:nvSpPr>
        <xdr:cNvPr id="706" name="テキスト ボックス 705"/>
        <xdr:cNvSpPr txBox="1"/>
      </xdr:nvSpPr>
      <xdr:spPr>
        <a:xfrm>
          <a:off x="15246428" y="1691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72496</xdr:rowOff>
    </xdr:from>
    <xdr:to>
      <xdr:col>76</xdr:col>
      <xdr:colOff>165100</xdr:colOff>
      <xdr:row>99</xdr:row>
      <xdr:rowOff>2646</xdr:rowOff>
    </xdr:to>
    <xdr:sp macro="" textlink="">
      <xdr:nvSpPr>
        <xdr:cNvPr id="707" name="楕円 706"/>
        <xdr:cNvSpPr/>
      </xdr:nvSpPr>
      <xdr:spPr>
        <a:xfrm>
          <a:off x="14541500" y="168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165223</xdr:rowOff>
    </xdr:from>
    <xdr:ext cx="469744" cy="259045"/>
    <xdr:sp macro="" textlink="">
      <xdr:nvSpPr>
        <xdr:cNvPr id="708" name="テキスト ボックス 707"/>
        <xdr:cNvSpPr txBox="1"/>
      </xdr:nvSpPr>
      <xdr:spPr>
        <a:xfrm>
          <a:off x="14357428" y="1696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45165</xdr:rowOff>
    </xdr:from>
    <xdr:to>
      <xdr:col>72</xdr:col>
      <xdr:colOff>38100</xdr:colOff>
      <xdr:row>98</xdr:row>
      <xdr:rowOff>146765</xdr:rowOff>
    </xdr:to>
    <xdr:sp macro="" textlink="">
      <xdr:nvSpPr>
        <xdr:cNvPr id="709" name="楕円 708"/>
        <xdr:cNvSpPr/>
      </xdr:nvSpPr>
      <xdr:spPr>
        <a:xfrm>
          <a:off x="13652500" y="168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137892</xdr:rowOff>
    </xdr:from>
    <xdr:ext cx="469744" cy="259045"/>
    <xdr:sp macro="" textlink="">
      <xdr:nvSpPr>
        <xdr:cNvPr id="710" name="テキスト ボックス 709"/>
        <xdr:cNvSpPr txBox="1"/>
      </xdr:nvSpPr>
      <xdr:spPr>
        <a:xfrm>
          <a:off x="13468428" y="1693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76245</xdr:rowOff>
    </xdr:from>
    <xdr:to>
      <xdr:col>67</xdr:col>
      <xdr:colOff>101600</xdr:colOff>
      <xdr:row>99</xdr:row>
      <xdr:rowOff>6395</xdr:rowOff>
    </xdr:to>
    <xdr:sp macro="" textlink="">
      <xdr:nvSpPr>
        <xdr:cNvPr id="711" name="楕円 710"/>
        <xdr:cNvSpPr/>
      </xdr:nvSpPr>
      <xdr:spPr>
        <a:xfrm>
          <a:off x="12763500" y="168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168972</xdr:rowOff>
    </xdr:from>
    <xdr:ext cx="469744" cy="259045"/>
    <xdr:sp macro="" textlink="">
      <xdr:nvSpPr>
        <xdr:cNvPr id="712" name="テキスト ボックス 711"/>
        <xdr:cNvSpPr txBox="1"/>
      </xdr:nvSpPr>
      <xdr:spPr>
        <a:xfrm>
          <a:off x="12579428" y="169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58501</xdr:rowOff>
    </xdr:from>
    <xdr:to>
      <xdr:col>116</xdr:col>
      <xdr:colOff>63500</xdr:colOff>
      <xdr:row>58</xdr:row>
      <xdr:rowOff>58638</xdr:rowOff>
    </xdr:to>
    <xdr:cxnSp macro="">
      <xdr:nvCxnSpPr>
        <xdr:cNvPr id="796" name="直線コネクタ 795"/>
        <xdr:cNvCxnSpPr/>
      </xdr:nvCxnSpPr>
      <xdr:spPr>
        <a:xfrm>
          <a:off x="21323300" y="1000260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58044</xdr:rowOff>
    </xdr:from>
    <xdr:to>
      <xdr:col>111</xdr:col>
      <xdr:colOff>177800</xdr:colOff>
      <xdr:row>58</xdr:row>
      <xdr:rowOff>58501</xdr:rowOff>
    </xdr:to>
    <xdr:cxnSp macro="">
      <xdr:nvCxnSpPr>
        <xdr:cNvPr id="799" name="直線コネクタ 798"/>
        <xdr:cNvCxnSpPr/>
      </xdr:nvCxnSpPr>
      <xdr:spPr>
        <a:xfrm>
          <a:off x="20434300" y="1000214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57633</xdr:rowOff>
    </xdr:from>
    <xdr:to>
      <xdr:col>107</xdr:col>
      <xdr:colOff>50800</xdr:colOff>
      <xdr:row>58</xdr:row>
      <xdr:rowOff>58044</xdr:rowOff>
    </xdr:to>
    <xdr:cxnSp macro="">
      <xdr:nvCxnSpPr>
        <xdr:cNvPr id="802" name="直線コネクタ 801"/>
        <xdr:cNvCxnSpPr/>
      </xdr:nvCxnSpPr>
      <xdr:spPr>
        <a:xfrm>
          <a:off x="19545300" y="10001733"/>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56855</xdr:rowOff>
    </xdr:from>
    <xdr:to>
      <xdr:col>102</xdr:col>
      <xdr:colOff>114300</xdr:colOff>
      <xdr:row>58</xdr:row>
      <xdr:rowOff>57633</xdr:rowOff>
    </xdr:to>
    <xdr:cxnSp macro="">
      <xdr:nvCxnSpPr>
        <xdr:cNvPr id="805" name="直線コネクタ 804"/>
        <xdr:cNvCxnSpPr/>
      </xdr:nvCxnSpPr>
      <xdr:spPr>
        <a:xfrm>
          <a:off x="18656300" y="10000955"/>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7838</xdr:rowOff>
    </xdr:from>
    <xdr:to>
      <xdr:col>116</xdr:col>
      <xdr:colOff>114300</xdr:colOff>
      <xdr:row>58</xdr:row>
      <xdr:rowOff>109438</xdr:rowOff>
    </xdr:to>
    <xdr:sp macro="" textlink="">
      <xdr:nvSpPr>
        <xdr:cNvPr id="815" name="楕円 814"/>
        <xdr:cNvSpPr/>
      </xdr:nvSpPr>
      <xdr:spPr>
        <a:xfrm>
          <a:off x="22110700" y="995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94215</xdr:rowOff>
    </xdr:from>
    <xdr:ext cx="469744" cy="259045"/>
    <xdr:sp macro="" textlink="">
      <xdr:nvSpPr>
        <xdr:cNvPr id="816" name="貸付金該当値テキスト"/>
        <xdr:cNvSpPr txBox="1"/>
      </xdr:nvSpPr>
      <xdr:spPr>
        <a:xfrm>
          <a:off x="22212300" y="986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7701</xdr:rowOff>
    </xdr:from>
    <xdr:to>
      <xdr:col>112</xdr:col>
      <xdr:colOff>38100</xdr:colOff>
      <xdr:row>58</xdr:row>
      <xdr:rowOff>109301</xdr:rowOff>
    </xdr:to>
    <xdr:sp macro="" textlink="">
      <xdr:nvSpPr>
        <xdr:cNvPr id="817" name="楕円 816"/>
        <xdr:cNvSpPr/>
      </xdr:nvSpPr>
      <xdr:spPr>
        <a:xfrm>
          <a:off x="21272500" y="99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100428</xdr:rowOff>
    </xdr:from>
    <xdr:ext cx="469744" cy="259045"/>
    <xdr:sp macro="" textlink="">
      <xdr:nvSpPr>
        <xdr:cNvPr id="818" name="テキスト ボックス 817"/>
        <xdr:cNvSpPr txBox="1"/>
      </xdr:nvSpPr>
      <xdr:spPr>
        <a:xfrm>
          <a:off x="21088428" y="100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7244</xdr:rowOff>
    </xdr:from>
    <xdr:to>
      <xdr:col>107</xdr:col>
      <xdr:colOff>101600</xdr:colOff>
      <xdr:row>58</xdr:row>
      <xdr:rowOff>108844</xdr:rowOff>
    </xdr:to>
    <xdr:sp macro="" textlink="">
      <xdr:nvSpPr>
        <xdr:cNvPr id="819" name="楕円 818"/>
        <xdr:cNvSpPr/>
      </xdr:nvSpPr>
      <xdr:spPr>
        <a:xfrm>
          <a:off x="20383500" y="99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99971</xdr:rowOff>
    </xdr:from>
    <xdr:ext cx="469744" cy="259045"/>
    <xdr:sp macro="" textlink="">
      <xdr:nvSpPr>
        <xdr:cNvPr id="820" name="テキスト ボックス 819"/>
        <xdr:cNvSpPr txBox="1"/>
      </xdr:nvSpPr>
      <xdr:spPr>
        <a:xfrm>
          <a:off x="20199428" y="1004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6833</xdr:rowOff>
    </xdr:from>
    <xdr:to>
      <xdr:col>102</xdr:col>
      <xdr:colOff>165100</xdr:colOff>
      <xdr:row>58</xdr:row>
      <xdr:rowOff>108433</xdr:rowOff>
    </xdr:to>
    <xdr:sp macro="" textlink="">
      <xdr:nvSpPr>
        <xdr:cNvPr id="821" name="楕円 820"/>
        <xdr:cNvSpPr/>
      </xdr:nvSpPr>
      <xdr:spPr>
        <a:xfrm>
          <a:off x="19494500" y="99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99560</xdr:rowOff>
    </xdr:from>
    <xdr:ext cx="469744" cy="259045"/>
    <xdr:sp macro="" textlink="">
      <xdr:nvSpPr>
        <xdr:cNvPr id="822" name="テキスト ボックス 821"/>
        <xdr:cNvSpPr txBox="1"/>
      </xdr:nvSpPr>
      <xdr:spPr>
        <a:xfrm>
          <a:off x="19310428"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6055</xdr:rowOff>
    </xdr:from>
    <xdr:to>
      <xdr:col>98</xdr:col>
      <xdr:colOff>38100</xdr:colOff>
      <xdr:row>58</xdr:row>
      <xdr:rowOff>107655</xdr:rowOff>
    </xdr:to>
    <xdr:sp macro="" textlink="">
      <xdr:nvSpPr>
        <xdr:cNvPr id="823" name="楕円 822"/>
        <xdr:cNvSpPr/>
      </xdr:nvSpPr>
      <xdr:spPr>
        <a:xfrm>
          <a:off x="18605500" y="99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98782</xdr:rowOff>
    </xdr:from>
    <xdr:ext cx="469744" cy="259045"/>
    <xdr:sp macro="" textlink="">
      <xdr:nvSpPr>
        <xdr:cNvPr id="824" name="テキスト ボックス 823"/>
        <xdr:cNvSpPr txBox="1"/>
      </xdr:nvSpPr>
      <xdr:spPr>
        <a:xfrm>
          <a:off x="18421428" y="100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14362</xdr:rowOff>
    </xdr:from>
    <xdr:to>
      <xdr:col>116</xdr:col>
      <xdr:colOff>63500</xdr:colOff>
      <xdr:row>76</xdr:row>
      <xdr:rowOff>45566</xdr:rowOff>
    </xdr:to>
    <xdr:cxnSp macro="">
      <xdr:nvCxnSpPr>
        <xdr:cNvPr id="855" name="直線コネクタ 854"/>
        <xdr:cNvCxnSpPr/>
      </xdr:nvCxnSpPr>
      <xdr:spPr>
        <a:xfrm flipV="1">
          <a:off x="21323300" y="13044562"/>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15929</xdr:rowOff>
    </xdr:from>
    <xdr:to>
      <xdr:col>111</xdr:col>
      <xdr:colOff>177800</xdr:colOff>
      <xdr:row>76</xdr:row>
      <xdr:rowOff>45566</xdr:rowOff>
    </xdr:to>
    <xdr:cxnSp macro="">
      <xdr:nvCxnSpPr>
        <xdr:cNvPr id="858" name="直線コネクタ 857"/>
        <xdr:cNvCxnSpPr/>
      </xdr:nvCxnSpPr>
      <xdr:spPr>
        <a:xfrm>
          <a:off x="20434300" y="13046129"/>
          <a:ext cx="8890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147114</xdr:rowOff>
    </xdr:from>
    <xdr:to>
      <xdr:col>107</xdr:col>
      <xdr:colOff>50800</xdr:colOff>
      <xdr:row>76</xdr:row>
      <xdr:rowOff>15929</xdr:rowOff>
    </xdr:to>
    <xdr:cxnSp macro="">
      <xdr:nvCxnSpPr>
        <xdr:cNvPr id="861" name="直線コネクタ 860"/>
        <xdr:cNvCxnSpPr/>
      </xdr:nvCxnSpPr>
      <xdr:spPr>
        <a:xfrm>
          <a:off x="19545300" y="13005864"/>
          <a:ext cx="889000" cy="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147114</xdr:rowOff>
    </xdr:from>
    <xdr:to>
      <xdr:col>102</xdr:col>
      <xdr:colOff>114300</xdr:colOff>
      <xdr:row>75</xdr:row>
      <xdr:rowOff>169385</xdr:rowOff>
    </xdr:to>
    <xdr:cxnSp macro="">
      <xdr:nvCxnSpPr>
        <xdr:cNvPr id="864" name="直線コネクタ 863"/>
        <xdr:cNvCxnSpPr/>
      </xdr:nvCxnSpPr>
      <xdr:spPr>
        <a:xfrm flipV="1">
          <a:off x="18656300" y="13005864"/>
          <a:ext cx="8890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135012</xdr:rowOff>
    </xdr:from>
    <xdr:to>
      <xdr:col>116</xdr:col>
      <xdr:colOff>114300</xdr:colOff>
      <xdr:row>76</xdr:row>
      <xdr:rowOff>65162</xdr:rowOff>
    </xdr:to>
    <xdr:sp macro="" textlink="">
      <xdr:nvSpPr>
        <xdr:cNvPr id="874" name="楕円 873"/>
        <xdr:cNvSpPr/>
      </xdr:nvSpPr>
      <xdr:spPr>
        <a:xfrm>
          <a:off x="22110700" y="129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113439</xdr:rowOff>
    </xdr:from>
    <xdr:ext cx="534377" cy="259045"/>
    <xdr:sp macro="" textlink="">
      <xdr:nvSpPr>
        <xdr:cNvPr id="875" name="繰出金該当値テキスト"/>
        <xdr:cNvSpPr txBox="1"/>
      </xdr:nvSpPr>
      <xdr:spPr>
        <a:xfrm>
          <a:off x="22212300" y="129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166216</xdr:rowOff>
    </xdr:from>
    <xdr:to>
      <xdr:col>112</xdr:col>
      <xdr:colOff>38100</xdr:colOff>
      <xdr:row>76</xdr:row>
      <xdr:rowOff>96366</xdr:rowOff>
    </xdr:to>
    <xdr:sp macro="" textlink="">
      <xdr:nvSpPr>
        <xdr:cNvPr id="876" name="楕円 875"/>
        <xdr:cNvSpPr/>
      </xdr:nvSpPr>
      <xdr:spPr>
        <a:xfrm>
          <a:off x="21272500" y="130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87493</xdr:rowOff>
    </xdr:from>
    <xdr:ext cx="534377" cy="259045"/>
    <xdr:sp macro="" textlink="">
      <xdr:nvSpPr>
        <xdr:cNvPr id="877" name="テキスト ボックス 876"/>
        <xdr:cNvSpPr txBox="1"/>
      </xdr:nvSpPr>
      <xdr:spPr>
        <a:xfrm>
          <a:off x="21056111" y="1311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136579</xdr:rowOff>
    </xdr:from>
    <xdr:to>
      <xdr:col>107</xdr:col>
      <xdr:colOff>101600</xdr:colOff>
      <xdr:row>76</xdr:row>
      <xdr:rowOff>66729</xdr:rowOff>
    </xdr:to>
    <xdr:sp macro="" textlink="">
      <xdr:nvSpPr>
        <xdr:cNvPr id="878" name="楕円 877"/>
        <xdr:cNvSpPr/>
      </xdr:nvSpPr>
      <xdr:spPr>
        <a:xfrm>
          <a:off x="20383500" y="129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57856</xdr:rowOff>
    </xdr:from>
    <xdr:ext cx="534377" cy="259045"/>
    <xdr:sp macro="" textlink="">
      <xdr:nvSpPr>
        <xdr:cNvPr id="879" name="テキスト ボックス 878"/>
        <xdr:cNvSpPr txBox="1"/>
      </xdr:nvSpPr>
      <xdr:spPr>
        <a:xfrm>
          <a:off x="20167111" y="1308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96314</xdr:rowOff>
    </xdr:from>
    <xdr:to>
      <xdr:col>102</xdr:col>
      <xdr:colOff>165100</xdr:colOff>
      <xdr:row>76</xdr:row>
      <xdr:rowOff>26464</xdr:rowOff>
    </xdr:to>
    <xdr:sp macro="" textlink="">
      <xdr:nvSpPr>
        <xdr:cNvPr id="880" name="楕円 879"/>
        <xdr:cNvSpPr/>
      </xdr:nvSpPr>
      <xdr:spPr>
        <a:xfrm>
          <a:off x="19494500" y="129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17591</xdr:rowOff>
    </xdr:from>
    <xdr:ext cx="534377" cy="259045"/>
    <xdr:sp macro="" textlink="">
      <xdr:nvSpPr>
        <xdr:cNvPr id="881" name="テキスト ボックス 880"/>
        <xdr:cNvSpPr txBox="1"/>
      </xdr:nvSpPr>
      <xdr:spPr>
        <a:xfrm>
          <a:off x="19278111" y="130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118585</xdr:rowOff>
    </xdr:from>
    <xdr:to>
      <xdr:col>98</xdr:col>
      <xdr:colOff>38100</xdr:colOff>
      <xdr:row>76</xdr:row>
      <xdr:rowOff>48735</xdr:rowOff>
    </xdr:to>
    <xdr:sp macro="" textlink="">
      <xdr:nvSpPr>
        <xdr:cNvPr id="882" name="楕円 881"/>
        <xdr:cNvSpPr/>
      </xdr:nvSpPr>
      <xdr:spPr>
        <a:xfrm>
          <a:off x="18605500" y="129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39862</xdr:rowOff>
    </xdr:from>
    <xdr:ext cx="534377" cy="259045"/>
    <xdr:sp macro="" textlink="">
      <xdr:nvSpPr>
        <xdr:cNvPr id="883" name="テキスト ボックス 882"/>
        <xdr:cNvSpPr txBox="1"/>
      </xdr:nvSpPr>
      <xdr:spPr>
        <a:xfrm>
          <a:off x="18389111" y="130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人件費については、全国平均</a:t>
          </a:r>
          <a:r>
            <a:rPr kumimoji="1" lang="en-US" altLang="ja-JP" sz="1100">
              <a:solidFill>
                <a:schemeClr val="dk1"/>
              </a:solidFill>
              <a:effectLst/>
              <a:latin typeface="+mn-lt"/>
              <a:ea typeface="+mn-ea"/>
              <a:cs typeface="+mn-cs"/>
            </a:rPr>
            <a:t>73,533</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71,698</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45,724</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位と低い状況である。令和元年度の給与改定が全職員の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割にあたる若年層が対象だったことなどが、職員給の減少に起因した。今後も再任用職員及び会計年度任用職員とのバランスを含め、適正な水準を維持できるよう努める必要がある。</a:t>
          </a:r>
          <a:endParaRPr lang="ja-JP" altLang="ja-JP" sz="1400">
            <a:effectLst/>
          </a:endParaRPr>
        </a:p>
        <a:p>
          <a:r>
            <a:rPr kumimoji="1" lang="ja-JP" altLang="ja-JP" sz="1100">
              <a:solidFill>
                <a:schemeClr val="dk1"/>
              </a:solidFill>
              <a:effectLst/>
              <a:latin typeface="+mn-lt"/>
              <a:ea typeface="+mn-ea"/>
              <a:cs typeface="+mn-cs"/>
            </a:rPr>
            <a:t>物件費については、全国平均</a:t>
          </a:r>
          <a:r>
            <a:rPr kumimoji="1" lang="en-US" altLang="ja-JP" sz="1100">
              <a:solidFill>
                <a:schemeClr val="dk1"/>
              </a:solidFill>
              <a:effectLst/>
              <a:latin typeface="+mn-lt"/>
              <a:ea typeface="+mn-ea"/>
              <a:cs typeface="+mn-cs"/>
            </a:rPr>
            <a:t>61,326</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55,309</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71,775</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位と高い状況である。コンビニ交付システム構築や保育所賄材料費の増加などに加え、公共施設の維持管理等に係るコストが依然として高いため、</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年度に策定した個別施設管理計画等を活用した施設の統廃合を着実に実行し、施設の維持管理に係る経常経費の削減を行っていく必要がある。</a:t>
          </a:r>
          <a:endParaRPr lang="ja-JP" altLang="ja-JP" sz="1400">
            <a:effectLst/>
          </a:endParaRPr>
        </a:p>
        <a:p>
          <a:r>
            <a:rPr kumimoji="1" lang="ja-JP" altLang="ja-JP" sz="1100">
              <a:solidFill>
                <a:schemeClr val="dk1"/>
              </a:solidFill>
              <a:effectLst/>
              <a:latin typeface="+mn-lt"/>
              <a:ea typeface="+mn-ea"/>
              <a:cs typeface="+mn-cs"/>
            </a:rPr>
            <a:t>扶助費については、全国平均</a:t>
          </a:r>
          <a:r>
            <a:rPr kumimoji="1" lang="en-US" altLang="ja-JP" sz="1100">
              <a:solidFill>
                <a:schemeClr val="dk1"/>
              </a:solidFill>
              <a:effectLst/>
              <a:latin typeface="+mn-lt"/>
              <a:ea typeface="+mn-ea"/>
              <a:cs typeface="+mn-cs"/>
            </a:rPr>
            <a:t>108,719</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94,853</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68,069</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位と低い状況である。幼児教育・保育無償化による幼稚園授業料補助金の増加、児童扶養手当の年間の支払い回数が増加し従来の支払スケジュールの前倒しによる増加、障害者総合支援法に基づく障害福祉サービス費が増加要因に挙げられる。</a:t>
          </a:r>
          <a:endParaRPr lang="ja-JP" altLang="ja-JP" sz="1400">
            <a:effectLst/>
          </a:endParaRPr>
        </a:p>
        <a:p>
          <a:r>
            <a:rPr kumimoji="1" lang="ja-JP" altLang="ja-JP" sz="1100">
              <a:solidFill>
                <a:schemeClr val="dk1"/>
              </a:solidFill>
              <a:effectLst/>
              <a:latin typeface="+mn-lt"/>
              <a:ea typeface="+mn-ea"/>
              <a:cs typeface="+mn-cs"/>
            </a:rPr>
            <a:t>補助費については、全国平均</a:t>
          </a:r>
          <a:r>
            <a:rPr kumimoji="1" lang="en-US" altLang="ja-JP" sz="1100">
              <a:solidFill>
                <a:schemeClr val="dk1"/>
              </a:solidFill>
              <a:effectLst/>
              <a:latin typeface="+mn-lt"/>
              <a:ea typeface="+mn-ea"/>
              <a:cs typeface="+mn-cs"/>
            </a:rPr>
            <a:t>43,110</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38,595</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36,363</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位と低い状況である。前年度に比べ、プレミアム付商品券事業の商品券換金が皆増となっている。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86,297
84,265
18.37
29,822,173
28,561,324
1,220,820
17,400,846
30,192,669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141986</xdr:rowOff>
    </xdr:from>
    <xdr:to>
      <xdr:col>24</xdr:col>
      <xdr:colOff>63500</xdr:colOff>
      <xdr:row>37</xdr:row>
      <xdr:rowOff>14351</xdr:rowOff>
    </xdr:to>
    <xdr:cxnSp macro="">
      <xdr:nvCxnSpPr>
        <xdr:cNvPr id="61" name="直線コネクタ 60"/>
        <xdr:cNvCxnSpPr/>
      </xdr:nvCxnSpPr>
      <xdr:spPr>
        <a:xfrm flipV="1">
          <a:off x="3797300" y="6314186"/>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14351</xdr:rowOff>
    </xdr:from>
    <xdr:to>
      <xdr:col>19</xdr:col>
      <xdr:colOff>177800</xdr:colOff>
      <xdr:row>37</xdr:row>
      <xdr:rowOff>25400</xdr:rowOff>
    </xdr:to>
    <xdr:cxnSp macro="">
      <xdr:nvCxnSpPr>
        <xdr:cNvPr id="64" name="直線コネクタ 63"/>
        <xdr:cNvCxnSpPr/>
      </xdr:nvCxnSpPr>
      <xdr:spPr>
        <a:xfrm flipV="1">
          <a:off x="2908300" y="635800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166751</xdr:rowOff>
    </xdr:from>
    <xdr:to>
      <xdr:col>15</xdr:col>
      <xdr:colOff>50800</xdr:colOff>
      <xdr:row>37</xdr:row>
      <xdr:rowOff>25400</xdr:rowOff>
    </xdr:to>
    <xdr:cxnSp macro="">
      <xdr:nvCxnSpPr>
        <xdr:cNvPr id="67" name="直線コネクタ 66"/>
        <xdr:cNvCxnSpPr/>
      </xdr:nvCxnSpPr>
      <xdr:spPr>
        <a:xfrm>
          <a:off x="2019300" y="633895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42545</xdr:rowOff>
    </xdr:from>
    <xdr:to>
      <xdr:col>10</xdr:col>
      <xdr:colOff>114300</xdr:colOff>
      <xdr:row>36</xdr:row>
      <xdr:rowOff>166751</xdr:rowOff>
    </xdr:to>
    <xdr:cxnSp macro="">
      <xdr:nvCxnSpPr>
        <xdr:cNvPr id="70" name="直線コネクタ 69"/>
        <xdr:cNvCxnSpPr/>
      </xdr:nvCxnSpPr>
      <xdr:spPr>
        <a:xfrm>
          <a:off x="1130300" y="6214745"/>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91186</xdr:rowOff>
    </xdr:from>
    <xdr:to>
      <xdr:col>24</xdr:col>
      <xdr:colOff>114300</xdr:colOff>
      <xdr:row>37</xdr:row>
      <xdr:rowOff>21336</xdr:rowOff>
    </xdr:to>
    <xdr:sp macro="" textlink="">
      <xdr:nvSpPr>
        <xdr:cNvPr id="80" name="楕円 79"/>
        <xdr:cNvSpPr/>
      </xdr:nvSpPr>
      <xdr:spPr>
        <a:xfrm>
          <a:off x="45847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69613</xdr:rowOff>
    </xdr:from>
    <xdr:ext cx="469744" cy="259045"/>
    <xdr:sp macro="" textlink="">
      <xdr:nvSpPr>
        <xdr:cNvPr id="81" name="議会費該当値テキスト"/>
        <xdr:cNvSpPr txBox="1"/>
      </xdr:nvSpPr>
      <xdr:spPr>
        <a:xfrm>
          <a:off x="4686300"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135001</xdr:rowOff>
    </xdr:from>
    <xdr:to>
      <xdr:col>20</xdr:col>
      <xdr:colOff>38100</xdr:colOff>
      <xdr:row>37</xdr:row>
      <xdr:rowOff>65151</xdr:rowOff>
    </xdr:to>
    <xdr:sp macro="" textlink="">
      <xdr:nvSpPr>
        <xdr:cNvPr id="82" name="楕円 81"/>
        <xdr:cNvSpPr/>
      </xdr:nvSpPr>
      <xdr:spPr>
        <a:xfrm>
          <a:off x="37465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56278</xdr:rowOff>
    </xdr:from>
    <xdr:ext cx="469744" cy="259045"/>
    <xdr:sp macro="" textlink="">
      <xdr:nvSpPr>
        <xdr:cNvPr id="83" name="テキスト ボックス 82"/>
        <xdr:cNvSpPr txBox="1"/>
      </xdr:nvSpPr>
      <xdr:spPr>
        <a:xfrm>
          <a:off x="3562428" y="63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146050</xdr:rowOff>
    </xdr:from>
    <xdr:to>
      <xdr:col>15</xdr:col>
      <xdr:colOff>101600</xdr:colOff>
      <xdr:row>37</xdr:row>
      <xdr:rowOff>76200</xdr:rowOff>
    </xdr:to>
    <xdr:sp macro="" textlink="">
      <xdr:nvSpPr>
        <xdr:cNvPr id="84" name="楕円 83"/>
        <xdr:cNvSpPr/>
      </xdr:nvSpPr>
      <xdr:spPr>
        <a:xfrm>
          <a:off x="2857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67327</xdr:rowOff>
    </xdr:from>
    <xdr:ext cx="469744" cy="259045"/>
    <xdr:sp macro="" textlink="">
      <xdr:nvSpPr>
        <xdr:cNvPr id="85" name="テキスト ボックス 84"/>
        <xdr:cNvSpPr txBox="1"/>
      </xdr:nvSpPr>
      <xdr:spPr>
        <a:xfrm>
          <a:off x="2673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115951</xdr:rowOff>
    </xdr:from>
    <xdr:to>
      <xdr:col>10</xdr:col>
      <xdr:colOff>165100</xdr:colOff>
      <xdr:row>37</xdr:row>
      <xdr:rowOff>46101</xdr:rowOff>
    </xdr:to>
    <xdr:sp macro="" textlink="">
      <xdr:nvSpPr>
        <xdr:cNvPr id="86" name="楕円 85"/>
        <xdr:cNvSpPr/>
      </xdr:nvSpPr>
      <xdr:spPr>
        <a:xfrm>
          <a:off x="1968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37228</xdr:rowOff>
    </xdr:from>
    <xdr:ext cx="469744" cy="259045"/>
    <xdr:sp macro="" textlink="">
      <xdr:nvSpPr>
        <xdr:cNvPr id="87" name="テキスト ボックス 86"/>
        <xdr:cNvSpPr txBox="1"/>
      </xdr:nvSpPr>
      <xdr:spPr>
        <a:xfrm>
          <a:off x="1784428"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163195</xdr:rowOff>
    </xdr:from>
    <xdr:to>
      <xdr:col>6</xdr:col>
      <xdr:colOff>38100</xdr:colOff>
      <xdr:row>36</xdr:row>
      <xdr:rowOff>93345</xdr:rowOff>
    </xdr:to>
    <xdr:sp macro="" textlink="">
      <xdr:nvSpPr>
        <xdr:cNvPr id="88" name="楕円 87"/>
        <xdr:cNvSpPr/>
      </xdr:nvSpPr>
      <xdr:spPr>
        <a:xfrm>
          <a:off x="1079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84472</xdr:rowOff>
    </xdr:from>
    <xdr:ext cx="469744" cy="259045"/>
    <xdr:sp macro="" textlink="">
      <xdr:nvSpPr>
        <xdr:cNvPr id="89" name="テキスト ボックス 88"/>
        <xdr:cNvSpPr txBox="1"/>
      </xdr:nvSpPr>
      <xdr:spPr>
        <a:xfrm>
          <a:off x="895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130899</xdr:rowOff>
    </xdr:from>
    <xdr:to>
      <xdr:col>24</xdr:col>
      <xdr:colOff>63500</xdr:colOff>
      <xdr:row>57</xdr:row>
      <xdr:rowOff>134644</xdr:rowOff>
    </xdr:to>
    <xdr:cxnSp macro="">
      <xdr:nvCxnSpPr>
        <xdr:cNvPr id="116" name="直線コネクタ 115"/>
        <xdr:cNvCxnSpPr/>
      </xdr:nvCxnSpPr>
      <xdr:spPr>
        <a:xfrm>
          <a:off x="3797300" y="9903549"/>
          <a:ext cx="8382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129500</xdr:rowOff>
    </xdr:from>
    <xdr:to>
      <xdr:col>19</xdr:col>
      <xdr:colOff>177800</xdr:colOff>
      <xdr:row>57</xdr:row>
      <xdr:rowOff>130899</xdr:rowOff>
    </xdr:to>
    <xdr:cxnSp macro="">
      <xdr:nvCxnSpPr>
        <xdr:cNvPr id="119" name="直線コネクタ 118"/>
        <xdr:cNvCxnSpPr/>
      </xdr:nvCxnSpPr>
      <xdr:spPr>
        <a:xfrm>
          <a:off x="2908300" y="9902150"/>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129500</xdr:rowOff>
    </xdr:from>
    <xdr:to>
      <xdr:col>15</xdr:col>
      <xdr:colOff>50800</xdr:colOff>
      <xdr:row>57</xdr:row>
      <xdr:rowOff>137638</xdr:rowOff>
    </xdr:to>
    <xdr:cxnSp macro="">
      <xdr:nvCxnSpPr>
        <xdr:cNvPr id="122" name="直線コネクタ 121"/>
        <xdr:cNvCxnSpPr/>
      </xdr:nvCxnSpPr>
      <xdr:spPr>
        <a:xfrm flipV="1">
          <a:off x="2019300" y="9902150"/>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100253</xdr:rowOff>
    </xdr:from>
    <xdr:to>
      <xdr:col>10</xdr:col>
      <xdr:colOff>114300</xdr:colOff>
      <xdr:row>57</xdr:row>
      <xdr:rowOff>137638</xdr:rowOff>
    </xdr:to>
    <xdr:cxnSp macro="">
      <xdr:nvCxnSpPr>
        <xdr:cNvPr id="125" name="直線コネクタ 124"/>
        <xdr:cNvCxnSpPr/>
      </xdr:nvCxnSpPr>
      <xdr:spPr>
        <a:xfrm>
          <a:off x="1130300" y="9872903"/>
          <a:ext cx="8890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83844</xdr:rowOff>
    </xdr:from>
    <xdr:to>
      <xdr:col>24</xdr:col>
      <xdr:colOff>114300</xdr:colOff>
      <xdr:row>58</xdr:row>
      <xdr:rowOff>13994</xdr:rowOff>
    </xdr:to>
    <xdr:sp macro="" textlink="">
      <xdr:nvSpPr>
        <xdr:cNvPr id="135" name="楕円 134"/>
        <xdr:cNvSpPr/>
      </xdr:nvSpPr>
      <xdr:spPr>
        <a:xfrm>
          <a:off x="45847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170221</xdr:rowOff>
    </xdr:from>
    <xdr:ext cx="534377" cy="259045"/>
    <xdr:sp macro="" textlink="">
      <xdr:nvSpPr>
        <xdr:cNvPr id="136" name="総務費該当値テキスト"/>
        <xdr:cNvSpPr txBox="1"/>
      </xdr:nvSpPr>
      <xdr:spPr>
        <a:xfrm>
          <a:off x="4686300" y="97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80099</xdr:rowOff>
    </xdr:from>
    <xdr:to>
      <xdr:col>20</xdr:col>
      <xdr:colOff>38100</xdr:colOff>
      <xdr:row>58</xdr:row>
      <xdr:rowOff>10249</xdr:rowOff>
    </xdr:to>
    <xdr:sp macro="" textlink="">
      <xdr:nvSpPr>
        <xdr:cNvPr id="137" name="楕円 136"/>
        <xdr:cNvSpPr/>
      </xdr:nvSpPr>
      <xdr:spPr>
        <a:xfrm>
          <a:off x="3746500" y="98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1376</xdr:rowOff>
    </xdr:from>
    <xdr:ext cx="534377" cy="259045"/>
    <xdr:sp macro="" textlink="">
      <xdr:nvSpPr>
        <xdr:cNvPr id="138" name="テキスト ボックス 137"/>
        <xdr:cNvSpPr txBox="1"/>
      </xdr:nvSpPr>
      <xdr:spPr>
        <a:xfrm>
          <a:off x="3530111" y="99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78700</xdr:rowOff>
    </xdr:from>
    <xdr:to>
      <xdr:col>15</xdr:col>
      <xdr:colOff>101600</xdr:colOff>
      <xdr:row>58</xdr:row>
      <xdr:rowOff>8850</xdr:rowOff>
    </xdr:to>
    <xdr:sp macro="" textlink="">
      <xdr:nvSpPr>
        <xdr:cNvPr id="139" name="楕円 138"/>
        <xdr:cNvSpPr/>
      </xdr:nvSpPr>
      <xdr:spPr>
        <a:xfrm>
          <a:off x="2857500" y="98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171427</xdr:rowOff>
    </xdr:from>
    <xdr:ext cx="534377" cy="259045"/>
    <xdr:sp macro="" textlink="">
      <xdr:nvSpPr>
        <xdr:cNvPr id="140" name="テキスト ボックス 139"/>
        <xdr:cNvSpPr txBox="1"/>
      </xdr:nvSpPr>
      <xdr:spPr>
        <a:xfrm>
          <a:off x="2641111" y="994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86838</xdr:rowOff>
    </xdr:from>
    <xdr:to>
      <xdr:col>10</xdr:col>
      <xdr:colOff>165100</xdr:colOff>
      <xdr:row>58</xdr:row>
      <xdr:rowOff>16988</xdr:rowOff>
    </xdr:to>
    <xdr:sp macro="" textlink="">
      <xdr:nvSpPr>
        <xdr:cNvPr id="141" name="楕円 140"/>
        <xdr:cNvSpPr/>
      </xdr:nvSpPr>
      <xdr:spPr>
        <a:xfrm>
          <a:off x="1968500" y="9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8115</xdr:rowOff>
    </xdr:from>
    <xdr:ext cx="534377" cy="259045"/>
    <xdr:sp macro="" textlink="">
      <xdr:nvSpPr>
        <xdr:cNvPr id="142" name="テキスト ボックス 141"/>
        <xdr:cNvSpPr txBox="1"/>
      </xdr:nvSpPr>
      <xdr:spPr>
        <a:xfrm>
          <a:off x="1752111" y="99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49453</xdr:rowOff>
    </xdr:from>
    <xdr:to>
      <xdr:col>6</xdr:col>
      <xdr:colOff>38100</xdr:colOff>
      <xdr:row>57</xdr:row>
      <xdr:rowOff>151053</xdr:rowOff>
    </xdr:to>
    <xdr:sp macro="" textlink="">
      <xdr:nvSpPr>
        <xdr:cNvPr id="143" name="楕円 142"/>
        <xdr:cNvSpPr/>
      </xdr:nvSpPr>
      <xdr:spPr>
        <a:xfrm>
          <a:off x="1079500" y="98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142180</xdr:rowOff>
    </xdr:from>
    <xdr:ext cx="534377" cy="259045"/>
    <xdr:sp macro="" textlink="">
      <xdr:nvSpPr>
        <xdr:cNvPr id="144" name="テキスト ボックス 143"/>
        <xdr:cNvSpPr txBox="1"/>
      </xdr:nvSpPr>
      <xdr:spPr>
        <a:xfrm>
          <a:off x="863111" y="991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69617</xdr:rowOff>
    </xdr:from>
    <xdr:to>
      <xdr:col>24</xdr:col>
      <xdr:colOff>63500</xdr:colOff>
      <xdr:row>77</xdr:row>
      <xdr:rowOff>22831</xdr:rowOff>
    </xdr:to>
    <xdr:cxnSp macro="">
      <xdr:nvCxnSpPr>
        <xdr:cNvPr id="176" name="直線コネクタ 175"/>
        <xdr:cNvCxnSpPr/>
      </xdr:nvCxnSpPr>
      <xdr:spPr>
        <a:xfrm flipV="1">
          <a:off x="3797300" y="13099817"/>
          <a:ext cx="838200" cy="1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88875</xdr:rowOff>
    </xdr:from>
    <xdr:to>
      <xdr:col>19</xdr:col>
      <xdr:colOff>177800</xdr:colOff>
      <xdr:row>77</xdr:row>
      <xdr:rowOff>22831</xdr:rowOff>
    </xdr:to>
    <xdr:cxnSp macro="">
      <xdr:nvCxnSpPr>
        <xdr:cNvPr id="179" name="直線コネクタ 178"/>
        <xdr:cNvCxnSpPr/>
      </xdr:nvCxnSpPr>
      <xdr:spPr>
        <a:xfrm>
          <a:off x="2908300" y="13119075"/>
          <a:ext cx="889000" cy="10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88875</xdr:rowOff>
    </xdr:from>
    <xdr:to>
      <xdr:col>15</xdr:col>
      <xdr:colOff>50800</xdr:colOff>
      <xdr:row>76</xdr:row>
      <xdr:rowOff>131057</xdr:rowOff>
    </xdr:to>
    <xdr:cxnSp macro="">
      <xdr:nvCxnSpPr>
        <xdr:cNvPr id="182" name="直線コネクタ 181"/>
        <xdr:cNvCxnSpPr/>
      </xdr:nvCxnSpPr>
      <xdr:spPr>
        <a:xfrm flipV="1">
          <a:off x="2019300" y="13119075"/>
          <a:ext cx="8890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131057</xdr:rowOff>
    </xdr:from>
    <xdr:to>
      <xdr:col>10</xdr:col>
      <xdr:colOff>114300</xdr:colOff>
      <xdr:row>76</xdr:row>
      <xdr:rowOff>147092</xdr:rowOff>
    </xdr:to>
    <xdr:cxnSp macro="">
      <xdr:nvCxnSpPr>
        <xdr:cNvPr id="185" name="直線コネクタ 184"/>
        <xdr:cNvCxnSpPr/>
      </xdr:nvCxnSpPr>
      <xdr:spPr>
        <a:xfrm flipV="1">
          <a:off x="1130300" y="13161257"/>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18817</xdr:rowOff>
    </xdr:from>
    <xdr:to>
      <xdr:col>24</xdr:col>
      <xdr:colOff>114300</xdr:colOff>
      <xdr:row>76</xdr:row>
      <xdr:rowOff>120417</xdr:rowOff>
    </xdr:to>
    <xdr:sp macro="" textlink="">
      <xdr:nvSpPr>
        <xdr:cNvPr id="195" name="楕円 194"/>
        <xdr:cNvSpPr/>
      </xdr:nvSpPr>
      <xdr:spPr>
        <a:xfrm>
          <a:off x="4584700" y="130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168694</xdr:rowOff>
    </xdr:from>
    <xdr:ext cx="599010" cy="259045"/>
    <xdr:sp macro="" textlink="">
      <xdr:nvSpPr>
        <xdr:cNvPr id="196" name="民生費該当値テキスト"/>
        <xdr:cNvSpPr txBox="1"/>
      </xdr:nvSpPr>
      <xdr:spPr>
        <a:xfrm>
          <a:off x="4686300" y="1302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143481</xdr:rowOff>
    </xdr:from>
    <xdr:to>
      <xdr:col>20</xdr:col>
      <xdr:colOff>38100</xdr:colOff>
      <xdr:row>77</xdr:row>
      <xdr:rowOff>73631</xdr:rowOff>
    </xdr:to>
    <xdr:sp macro="" textlink="">
      <xdr:nvSpPr>
        <xdr:cNvPr id="197" name="楕円 196"/>
        <xdr:cNvSpPr/>
      </xdr:nvSpPr>
      <xdr:spPr>
        <a:xfrm>
          <a:off x="3746500" y="131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64758</xdr:rowOff>
    </xdr:from>
    <xdr:ext cx="599010" cy="259045"/>
    <xdr:sp macro="" textlink="">
      <xdr:nvSpPr>
        <xdr:cNvPr id="198" name="テキスト ボックス 197"/>
        <xdr:cNvSpPr txBox="1"/>
      </xdr:nvSpPr>
      <xdr:spPr>
        <a:xfrm>
          <a:off x="3497795" y="1326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38075</xdr:rowOff>
    </xdr:from>
    <xdr:to>
      <xdr:col>15</xdr:col>
      <xdr:colOff>101600</xdr:colOff>
      <xdr:row>76</xdr:row>
      <xdr:rowOff>139675</xdr:rowOff>
    </xdr:to>
    <xdr:sp macro="" textlink="">
      <xdr:nvSpPr>
        <xdr:cNvPr id="199" name="楕円 198"/>
        <xdr:cNvSpPr/>
      </xdr:nvSpPr>
      <xdr:spPr>
        <a:xfrm>
          <a:off x="2857500" y="130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130802</xdr:rowOff>
    </xdr:from>
    <xdr:ext cx="599010" cy="259045"/>
    <xdr:sp macro="" textlink="">
      <xdr:nvSpPr>
        <xdr:cNvPr id="200" name="テキスト ボックス 199"/>
        <xdr:cNvSpPr txBox="1"/>
      </xdr:nvSpPr>
      <xdr:spPr>
        <a:xfrm>
          <a:off x="2608795" y="1316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80257</xdr:rowOff>
    </xdr:from>
    <xdr:to>
      <xdr:col>10</xdr:col>
      <xdr:colOff>165100</xdr:colOff>
      <xdr:row>77</xdr:row>
      <xdr:rowOff>10407</xdr:rowOff>
    </xdr:to>
    <xdr:sp macro="" textlink="">
      <xdr:nvSpPr>
        <xdr:cNvPr id="201" name="楕円 200"/>
        <xdr:cNvSpPr/>
      </xdr:nvSpPr>
      <xdr:spPr>
        <a:xfrm>
          <a:off x="1968500" y="131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1534</xdr:rowOff>
    </xdr:from>
    <xdr:ext cx="599010" cy="259045"/>
    <xdr:sp macro="" textlink="">
      <xdr:nvSpPr>
        <xdr:cNvPr id="202" name="テキスト ボックス 201"/>
        <xdr:cNvSpPr txBox="1"/>
      </xdr:nvSpPr>
      <xdr:spPr>
        <a:xfrm>
          <a:off x="1719795" y="1320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96292</xdr:rowOff>
    </xdr:from>
    <xdr:to>
      <xdr:col>6</xdr:col>
      <xdr:colOff>38100</xdr:colOff>
      <xdr:row>77</xdr:row>
      <xdr:rowOff>26442</xdr:rowOff>
    </xdr:to>
    <xdr:sp macro="" textlink="">
      <xdr:nvSpPr>
        <xdr:cNvPr id="203" name="楕円 202"/>
        <xdr:cNvSpPr/>
      </xdr:nvSpPr>
      <xdr:spPr>
        <a:xfrm>
          <a:off x="1079500" y="131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42968</xdr:rowOff>
    </xdr:from>
    <xdr:ext cx="599010" cy="259045"/>
    <xdr:sp macro="" textlink="">
      <xdr:nvSpPr>
        <xdr:cNvPr id="204" name="テキスト ボックス 203"/>
        <xdr:cNvSpPr txBox="1"/>
      </xdr:nvSpPr>
      <xdr:spPr>
        <a:xfrm>
          <a:off x="830795" y="1290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156091</xdr:rowOff>
    </xdr:from>
    <xdr:to>
      <xdr:col>24</xdr:col>
      <xdr:colOff>63500</xdr:colOff>
      <xdr:row>97</xdr:row>
      <xdr:rowOff>10244</xdr:rowOff>
    </xdr:to>
    <xdr:cxnSp macro="">
      <xdr:nvCxnSpPr>
        <xdr:cNvPr id="232" name="直線コネクタ 231"/>
        <xdr:cNvCxnSpPr/>
      </xdr:nvCxnSpPr>
      <xdr:spPr>
        <a:xfrm flipV="1">
          <a:off x="3797300" y="16615291"/>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10244</xdr:rowOff>
    </xdr:from>
    <xdr:to>
      <xdr:col>19</xdr:col>
      <xdr:colOff>177800</xdr:colOff>
      <xdr:row>97</xdr:row>
      <xdr:rowOff>34452</xdr:rowOff>
    </xdr:to>
    <xdr:cxnSp macro="">
      <xdr:nvCxnSpPr>
        <xdr:cNvPr id="235" name="直線コネクタ 234"/>
        <xdr:cNvCxnSpPr/>
      </xdr:nvCxnSpPr>
      <xdr:spPr>
        <a:xfrm flipV="1">
          <a:off x="2908300" y="16640894"/>
          <a:ext cx="8890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68743</xdr:rowOff>
    </xdr:from>
    <xdr:to>
      <xdr:col>15</xdr:col>
      <xdr:colOff>50800</xdr:colOff>
      <xdr:row>97</xdr:row>
      <xdr:rowOff>34452</xdr:rowOff>
    </xdr:to>
    <xdr:cxnSp macro="">
      <xdr:nvCxnSpPr>
        <xdr:cNvPr id="238" name="直線コネクタ 237"/>
        <xdr:cNvCxnSpPr/>
      </xdr:nvCxnSpPr>
      <xdr:spPr>
        <a:xfrm>
          <a:off x="2019300" y="1652794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68743</xdr:rowOff>
    </xdr:from>
    <xdr:to>
      <xdr:col>10</xdr:col>
      <xdr:colOff>114300</xdr:colOff>
      <xdr:row>97</xdr:row>
      <xdr:rowOff>58479</xdr:rowOff>
    </xdr:to>
    <xdr:cxnSp macro="">
      <xdr:nvCxnSpPr>
        <xdr:cNvPr id="241" name="直線コネクタ 240"/>
        <xdr:cNvCxnSpPr/>
      </xdr:nvCxnSpPr>
      <xdr:spPr>
        <a:xfrm flipV="1">
          <a:off x="1130300" y="16527943"/>
          <a:ext cx="889000" cy="16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105291</xdr:rowOff>
    </xdr:from>
    <xdr:to>
      <xdr:col>24</xdr:col>
      <xdr:colOff>114300</xdr:colOff>
      <xdr:row>97</xdr:row>
      <xdr:rowOff>35441</xdr:rowOff>
    </xdr:to>
    <xdr:sp macro="" textlink="">
      <xdr:nvSpPr>
        <xdr:cNvPr id="251" name="楕円 250"/>
        <xdr:cNvSpPr/>
      </xdr:nvSpPr>
      <xdr:spPr>
        <a:xfrm>
          <a:off x="4584700" y="165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83718</xdr:rowOff>
    </xdr:from>
    <xdr:ext cx="534377" cy="259045"/>
    <xdr:sp macro="" textlink="">
      <xdr:nvSpPr>
        <xdr:cNvPr id="252" name="衛生費該当値テキスト"/>
        <xdr:cNvSpPr txBox="1"/>
      </xdr:nvSpPr>
      <xdr:spPr>
        <a:xfrm>
          <a:off x="4686300" y="165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130894</xdr:rowOff>
    </xdr:from>
    <xdr:to>
      <xdr:col>20</xdr:col>
      <xdr:colOff>38100</xdr:colOff>
      <xdr:row>97</xdr:row>
      <xdr:rowOff>61044</xdr:rowOff>
    </xdr:to>
    <xdr:sp macro="" textlink="">
      <xdr:nvSpPr>
        <xdr:cNvPr id="253" name="楕円 252"/>
        <xdr:cNvSpPr/>
      </xdr:nvSpPr>
      <xdr:spPr>
        <a:xfrm>
          <a:off x="3746500" y="1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52171</xdr:rowOff>
    </xdr:from>
    <xdr:ext cx="534377" cy="259045"/>
    <xdr:sp macro="" textlink="">
      <xdr:nvSpPr>
        <xdr:cNvPr id="254" name="テキスト ボックス 253"/>
        <xdr:cNvSpPr txBox="1"/>
      </xdr:nvSpPr>
      <xdr:spPr>
        <a:xfrm>
          <a:off x="3530111" y="166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155102</xdr:rowOff>
    </xdr:from>
    <xdr:to>
      <xdr:col>15</xdr:col>
      <xdr:colOff>101600</xdr:colOff>
      <xdr:row>97</xdr:row>
      <xdr:rowOff>85252</xdr:rowOff>
    </xdr:to>
    <xdr:sp macro="" textlink="">
      <xdr:nvSpPr>
        <xdr:cNvPr id="255" name="楕円 254"/>
        <xdr:cNvSpPr/>
      </xdr:nvSpPr>
      <xdr:spPr>
        <a:xfrm>
          <a:off x="28575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76379</xdr:rowOff>
    </xdr:from>
    <xdr:ext cx="534377" cy="259045"/>
    <xdr:sp macro="" textlink="">
      <xdr:nvSpPr>
        <xdr:cNvPr id="256" name="テキスト ボックス 255"/>
        <xdr:cNvSpPr txBox="1"/>
      </xdr:nvSpPr>
      <xdr:spPr>
        <a:xfrm>
          <a:off x="2641111" y="167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17943</xdr:rowOff>
    </xdr:from>
    <xdr:to>
      <xdr:col>10</xdr:col>
      <xdr:colOff>165100</xdr:colOff>
      <xdr:row>96</xdr:row>
      <xdr:rowOff>119543</xdr:rowOff>
    </xdr:to>
    <xdr:sp macro="" textlink="">
      <xdr:nvSpPr>
        <xdr:cNvPr id="257" name="楕円 256"/>
        <xdr:cNvSpPr/>
      </xdr:nvSpPr>
      <xdr:spPr>
        <a:xfrm>
          <a:off x="1968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136070</xdr:rowOff>
    </xdr:from>
    <xdr:ext cx="534377" cy="259045"/>
    <xdr:sp macro="" textlink="">
      <xdr:nvSpPr>
        <xdr:cNvPr id="258" name="テキスト ボックス 257"/>
        <xdr:cNvSpPr txBox="1"/>
      </xdr:nvSpPr>
      <xdr:spPr>
        <a:xfrm>
          <a:off x="1752111" y="162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7679</xdr:rowOff>
    </xdr:from>
    <xdr:to>
      <xdr:col>6</xdr:col>
      <xdr:colOff>38100</xdr:colOff>
      <xdr:row>97</xdr:row>
      <xdr:rowOff>109279</xdr:rowOff>
    </xdr:to>
    <xdr:sp macro="" textlink="">
      <xdr:nvSpPr>
        <xdr:cNvPr id="259" name="楕円 258"/>
        <xdr:cNvSpPr/>
      </xdr:nvSpPr>
      <xdr:spPr>
        <a:xfrm>
          <a:off x="1079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100406</xdr:rowOff>
    </xdr:from>
    <xdr:ext cx="534377" cy="259045"/>
    <xdr:sp macro="" textlink="">
      <xdr:nvSpPr>
        <xdr:cNvPr id="260" name="テキスト ボックス 259"/>
        <xdr:cNvSpPr txBox="1"/>
      </xdr:nvSpPr>
      <xdr:spPr>
        <a:xfrm>
          <a:off x="863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18199</xdr:rowOff>
    </xdr:from>
    <xdr:to>
      <xdr:col>55</xdr:col>
      <xdr:colOff>0</xdr:colOff>
      <xdr:row>38</xdr:row>
      <xdr:rowOff>18599</xdr:rowOff>
    </xdr:to>
    <xdr:cxnSp macro="">
      <xdr:nvCxnSpPr>
        <xdr:cNvPr id="285" name="直線コネクタ 284"/>
        <xdr:cNvCxnSpPr/>
      </xdr:nvCxnSpPr>
      <xdr:spPr>
        <a:xfrm flipV="1">
          <a:off x="9639300" y="6533299"/>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18256</xdr:rowOff>
    </xdr:from>
    <xdr:to>
      <xdr:col>50</xdr:col>
      <xdr:colOff>114300</xdr:colOff>
      <xdr:row>38</xdr:row>
      <xdr:rowOff>18599</xdr:rowOff>
    </xdr:to>
    <xdr:cxnSp macro="">
      <xdr:nvCxnSpPr>
        <xdr:cNvPr id="288" name="直線コネクタ 287"/>
        <xdr:cNvCxnSpPr/>
      </xdr:nvCxnSpPr>
      <xdr:spPr>
        <a:xfrm>
          <a:off x="8750300" y="65333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18256</xdr:rowOff>
    </xdr:from>
    <xdr:to>
      <xdr:col>45</xdr:col>
      <xdr:colOff>177800</xdr:colOff>
      <xdr:row>38</xdr:row>
      <xdr:rowOff>18314</xdr:rowOff>
    </xdr:to>
    <xdr:cxnSp macro="">
      <xdr:nvCxnSpPr>
        <xdr:cNvPr id="291" name="直線コネクタ 290"/>
        <xdr:cNvCxnSpPr/>
      </xdr:nvCxnSpPr>
      <xdr:spPr>
        <a:xfrm flipV="1">
          <a:off x="7861300" y="6533356"/>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18199</xdr:rowOff>
    </xdr:from>
    <xdr:to>
      <xdr:col>41</xdr:col>
      <xdr:colOff>50800</xdr:colOff>
      <xdr:row>38</xdr:row>
      <xdr:rowOff>18314</xdr:rowOff>
    </xdr:to>
    <xdr:cxnSp macro="">
      <xdr:nvCxnSpPr>
        <xdr:cNvPr id="294" name="直線コネクタ 293"/>
        <xdr:cNvCxnSpPr/>
      </xdr:nvCxnSpPr>
      <xdr:spPr>
        <a:xfrm>
          <a:off x="6972300" y="653329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138849</xdr:rowOff>
    </xdr:from>
    <xdr:to>
      <xdr:col>55</xdr:col>
      <xdr:colOff>50800</xdr:colOff>
      <xdr:row>38</xdr:row>
      <xdr:rowOff>68999</xdr:rowOff>
    </xdr:to>
    <xdr:sp macro="" textlink="">
      <xdr:nvSpPr>
        <xdr:cNvPr id="304" name="楕円 303"/>
        <xdr:cNvSpPr/>
      </xdr:nvSpPr>
      <xdr:spPr>
        <a:xfrm>
          <a:off x="104267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53776</xdr:rowOff>
    </xdr:from>
    <xdr:ext cx="378565" cy="259045"/>
    <xdr:sp macro="" textlink="">
      <xdr:nvSpPr>
        <xdr:cNvPr id="305" name="労働費該当値テキスト"/>
        <xdr:cNvSpPr txBox="1"/>
      </xdr:nvSpPr>
      <xdr:spPr>
        <a:xfrm>
          <a:off x="10528300" y="639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139249</xdr:rowOff>
    </xdr:from>
    <xdr:to>
      <xdr:col>50</xdr:col>
      <xdr:colOff>165100</xdr:colOff>
      <xdr:row>38</xdr:row>
      <xdr:rowOff>69399</xdr:rowOff>
    </xdr:to>
    <xdr:sp macro="" textlink="">
      <xdr:nvSpPr>
        <xdr:cNvPr id="306" name="楕円 305"/>
        <xdr:cNvSpPr/>
      </xdr:nvSpPr>
      <xdr:spPr>
        <a:xfrm>
          <a:off x="9588500" y="64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60526</xdr:rowOff>
    </xdr:from>
    <xdr:ext cx="378565" cy="259045"/>
    <xdr:sp macro="" textlink="">
      <xdr:nvSpPr>
        <xdr:cNvPr id="307" name="テキスト ボックス 306"/>
        <xdr:cNvSpPr txBox="1"/>
      </xdr:nvSpPr>
      <xdr:spPr>
        <a:xfrm>
          <a:off x="9450017" y="657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138906</xdr:rowOff>
    </xdr:from>
    <xdr:to>
      <xdr:col>46</xdr:col>
      <xdr:colOff>38100</xdr:colOff>
      <xdr:row>38</xdr:row>
      <xdr:rowOff>69056</xdr:rowOff>
    </xdr:to>
    <xdr:sp macro="" textlink="">
      <xdr:nvSpPr>
        <xdr:cNvPr id="308" name="楕円 307"/>
        <xdr:cNvSpPr/>
      </xdr:nvSpPr>
      <xdr:spPr>
        <a:xfrm>
          <a:off x="8699500" y="64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60183</xdr:rowOff>
    </xdr:from>
    <xdr:ext cx="378565" cy="259045"/>
    <xdr:sp macro="" textlink="">
      <xdr:nvSpPr>
        <xdr:cNvPr id="309" name="テキスト ボックス 308"/>
        <xdr:cNvSpPr txBox="1"/>
      </xdr:nvSpPr>
      <xdr:spPr>
        <a:xfrm>
          <a:off x="8561017" y="657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138963</xdr:rowOff>
    </xdr:from>
    <xdr:to>
      <xdr:col>41</xdr:col>
      <xdr:colOff>101600</xdr:colOff>
      <xdr:row>38</xdr:row>
      <xdr:rowOff>69114</xdr:rowOff>
    </xdr:to>
    <xdr:sp macro="" textlink="">
      <xdr:nvSpPr>
        <xdr:cNvPr id="310" name="楕円 309"/>
        <xdr:cNvSpPr/>
      </xdr:nvSpPr>
      <xdr:spPr>
        <a:xfrm>
          <a:off x="7810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60241</xdr:rowOff>
    </xdr:from>
    <xdr:ext cx="378565" cy="259045"/>
    <xdr:sp macro="" textlink="">
      <xdr:nvSpPr>
        <xdr:cNvPr id="311" name="テキスト ボックス 310"/>
        <xdr:cNvSpPr txBox="1"/>
      </xdr:nvSpPr>
      <xdr:spPr>
        <a:xfrm>
          <a:off x="7672017" y="65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138849</xdr:rowOff>
    </xdr:from>
    <xdr:to>
      <xdr:col>36</xdr:col>
      <xdr:colOff>165100</xdr:colOff>
      <xdr:row>38</xdr:row>
      <xdr:rowOff>68999</xdr:rowOff>
    </xdr:to>
    <xdr:sp macro="" textlink="">
      <xdr:nvSpPr>
        <xdr:cNvPr id="312" name="楕円 311"/>
        <xdr:cNvSpPr/>
      </xdr:nvSpPr>
      <xdr:spPr>
        <a:xfrm>
          <a:off x="69215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60126</xdr:rowOff>
    </xdr:from>
    <xdr:ext cx="378565" cy="259045"/>
    <xdr:sp macro="" textlink="">
      <xdr:nvSpPr>
        <xdr:cNvPr id="313" name="テキスト ボックス 312"/>
        <xdr:cNvSpPr txBox="1"/>
      </xdr:nvSpPr>
      <xdr:spPr>
        <a:xfrm>
          <a:off x="6783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70031</xdr:rowOff>
    </xdr:from>
    <xdr:to>
      <xdr:col>55</xdr:col>
      <xdr:colOff>0</xdr:colOff>
      <xdr:row>59</xdr:row>
      <xdr:rowOff>71926</xdr:rowOff>
    </xdr:to>
    <xdr:cxnSp macro="">
      <xdr:nvCxnSpPr>
        <xdr:cNvPr id="344" name="直線コネクタ 343"/>
        <xdr:cNvCxnSpPr/>
      </xdr:nvCxnSpPr>
      <xdr:spPr>
        <a:xfrm flipV="1">
          <a:off x="9639300" y="10185581"/>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71926</xdr:rowOff>
    </xdr:from>
    <xdr:to>
      <xdr:col>50</xdr:col>
      <xdr:colOff>114300</xdr:colOff>
      <xdr:row>59</xdr:row>
      <xdr:rowOff>76661</xdr:rowOff>
    </xdr:to>
    <xdr:cxnSp macro="">
      <xdr:nvCxnSpPr>
        <xdr:cNvPr id="347" name="直線コネクタ 346"/>
        <xdr:cNvCxnSpPr/>
      </xdr:nvCxnSpPr>
      <xdr:spPr>
        <a:xfrm flipV="1">
          <a:off x="8750300" y="10187476"/>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72296</xdr:rowOff>
    </xdr:from>
    <xdr:to>
      <xdr:col>45</xdr:col>
      <xdr:colOff>177800</xdr:colOff>
      <xdr:row>59</xdr:row>
      <xdr:rowOff>76661</xdr:rowOff>
    </xdr:to>
    <xdr:cxnSp macro="">
      <xdr:nvCxnSpPr>
        <xdr:cNvPr id="350" name="直線コネクタ 349"/>
        <xdr:cNvCxnSpPr/>
      </xdr:nvCxnSpPr>
      <xdr:spPr>
        <a:xfrm>
          <a:off x="7861300" y="10187846"/>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72296</xdr:rowOff>
    </xdr:from>
    <xdr:to>
      <xdr:col>41</xdr:col>
      <xdr:colOff>50800</xdr:colOff>
      <xdr:row>59</xdr:row>
      <xdr:rowOff>75648</xdr:rowOff>
    </xdr:to>
    <xdr:cxnSp macro="">
      <xdr:nvCxnSpPr>
        <xdr:cNvPr id="353" name="直線コネクタ 352"/>
        <xdr:cNvCxnSpPr/>
      </xdr:nvCxnSpPr>
      <xdr:spPr>
        <a:xfrm flipV="1">
          <a:off x="6972300" y="10187846"/>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19231</xdr:rowOff>
    </xdr:from>
    <xdr:to>
      <xdr:col>55</xdr:col>
      <xdr:colOff>50800</xdr:colOff>
      <xdr:row>59</xdr:row>
      <xdr:rowOff>120831</xdr:rowOff>
    </xdr:to>
    <xdr:sp macro="" textlink="">
      <xdr:nvSpPr>
        <xdr:cNvPr id="363" name="楕円 362"/>
        <xdr:cNvSpPr/>
      </xdr:nvSpPr>
      <xdr:spPr>
        <a:xfrm>
          <a:off x="10426700" y="10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105608</xdr:rowOff>
    </xdr:from>
    <xdr:ext cx="469744" cy="259045"/>
    <xdr:sp macro="" textlink="">
      <xdr:nvSpPr>
        <xdr:cNvPr id="364" name="農林水産業費該当値テキスト"/>
        <xdr:cNvSpPr txBox="1"/>
      </xdr:nvSpPr>
      <xdr:spPr>
        <a:xfrm>
          <a:off x="10528300" y="1004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21126</xdr:rowOff>
    </xdr:from>
    <xdr:to>
      <xdr:col>50</xdr:col>
      <xdr:colOff>165100</xdr:colOff>
      <xdr:row>59</xdr:row>
      <xdr:rowOff>122726</xdr:rowOff>
    </xdr:to>
    <xdr:sp macro="" textlink="">
      <xdr:nvSpPr>
        <xdr:cNvPr id="365" name="楕円 364"/>
        <xdr:cNvSpPr/>
      </xdr:nvSpPr>
      <xdr:spPr>
        <a:xfrm>
          <a:off x="9588500" y="101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113853</xdr:rowOff>
    </xdr:from>
    <xdr:ext cx="469744" cy="259045"/>
    <xdr:sp macro="" textlink="">
      <xdr:nvSpPr>
        <xdr:cNvPr id="366" name="テキスト ボックス 365"/>
        <xdr:cNvSpPr txBox="1"/>
      </xdr:nvSpPr>
      <xdr:spPr>
        <a:xfrm>
          <a:off x="9404428" y="102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25861</xdr:rowOff>
    </xdr:from>
    <xdr:to>
      <xdr:col>46</xdr:col>
      <xdr:colOff>38100</xdr:colOff>
      <xdr:row>59</xdr:row>
      <xdr:rowOff>127461</xdr:rowOff>
    </xdr:to>
    <xdr:sp macro="" textlink="">
      <xdr:nvSpPr>
        <xdr:cNvPr id="367" name="楕円 366"/>
        <xdr:cNvSpPr/>
      </xdr:nvSpPr>
      <xdr:spPr>
        <a:xfrm>
          <a:off x="8699500" y="1014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118588</xdr:rowOff>
    </xdr:from>
    <xdr:ext cx="469744" cy="259045"/>
    <xdr:sp macro="" textlink="">
      <xdr:nvSpPr>
        <xdr:cNvPr id="368" name="テキスト ボックス 367"/>
        <xdr:cNvSpPr txBox="1"/>
      </xdr:nvSpPr>
      <xdr:spPr>
        <a:xfrm>
          <a:off x="8515428" y="1023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21496</xdr:rowOff>
    </xdr:from>
    <xdr:to>
      <xdr:col>41</xdr:col>
      <xdr:colOff>101600</xdr:colOff>
      <xdr:row>59</xdr:row>
      <xdr:rowOff>123096</xdr:rowOff>
    </xdr:to>
    <xdr:sp macro="" textlink="">
      <xdr:nvSpPr>
        <xdr:cNvPr id="369" name="楕円 368"/>
        <xdr:cNvSpPr/>
      </xdr:nvSpPr>
      <xdr:spPr>
        <a:xfrm>
          <a:off x="7810500" y="101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114223</xdr:rowOff>
    </xdr:from>
    <xdr:ext cx="469744" cy="259045"/>
    <xdr:sp macro="" textlink="">
      <xdr:nvSpPr>
        <xdr:cNvPr id="370" name="テキスト ボックス 369"/>
        <xdr:cNvSpPr txBox="1"/>
      </xdr:nvSpPr>
      <xdr:spPr>
        <a:xfrm>
          <a:off x="7626428" y="102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24848</xdr:rowOff>
    </xdr:from>
    <xdr:to>
      <xdr:col>36</xdr:col>
      <xdr:colOff>165100</xdr:colOff>
      <xdr:row>59</xdr:row>
      <xdr:rowOff>126448</xdr:rowOff>
    </xdr:to>
    <xdr:sp macro="" textlink="">
      <xdr:nvSpPr>
        <xdr:cNvPr id="371" name="楕円 370"/>
        <xdr:cNvSpPr/>
      </xdr:nvSpPr>
      <xdr:spPr>
        <a:xfrm>
          <a:off x="6921500" y="101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117575</xdr:rowOff>
    </xdr:from>
    <xdr:ext cx="469744" cy="259045"/>
    <xdr:sp macro="" textlink="">
      <xdr:nvSpPr>
        <xdr:cNvPr id="372" name="テキスト ボックス 371"/>
        <xdr:cNvSpPr txBox="1"/>
      </xdr:nvSpPr>
      <xdr:spPr>
        <a:xfrm>
          <a:off x="6737428" y="1023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13170</xdr:rowOff>
    </xdr:from>
    <xdr:to>
      <xdr:col>55</xdr:col>
      <xdr:colOff>0</xdr:colOff>
      <xdr:row>78</xdr:row>
      <xdr:rowOff>57130</xdr:rowOff>
    </xdr:to>
    <xdr:cxnSp macro="">
      <xdr:nvCxnSpPr>
        <xdr:cNvPr id="399" name="直線コネクタ 398"/>
        <xdr:cNvCxnSpPr/>
      </xdr:nvCxnSpPr>
      <xdr:spPr>
        <a:xfrm flipV="1">
          <a:off x="9639300" y="13386270"/>
          <a:ext cx="8382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55690</xdr:rowOff>
    </xdr:from>
    <xdr:to>
      <xdr:col>50</xdr:col>
      <xdr:colOff>114300</xdr:colOff>
      <xdr:row>78</xdr:row>
      <xdr:rowOff>57130</xdr:rowOff>
    </xdr:to>
    <xdr:cxnSp macro="">
      <xdr:nvCxnSpPr>
        <xdr:cNvPr id="402" name="直線コネクタ 401"/>
        <xdr:cNvCxnSpPr/>
      </xdr:nvCxnSpPr>
      <xdr:spPr>
        <a:xfrm>
          <a:off x="8750300" y="1342879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55690</xdr:rowOff>
    </xdr:from>
    <xdr:to>
      <xdr:col>45</xdr:col>
      <xdr:colOff>177800</xdr:colOff>
      <xdr:row>78</xdr:row>
      <xdr:rowOff>70960</xdr:rowOff>
    </xdr:to>
    <xdr:cxnSp macro="">
      <xdr:nvCxnSpPr>
        <xdr:cNvPr id="405" name="直線コネクタ 404"/>
        <xdr:cNvCxnSpPr/>
      </xdr:nvCxnSpPr>
      <xdr:spPr>
        <a:xfrm flipV="1">
          <a:off x="7861300" y="13428790"/>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53860</xdr:rowOff>
    </xdr:from>
    <xdr:to>
      <xdr:col>41</xdr:col>
      <xdr:colOff>50800</xdr:colOff>
      <xdr:row>78</xdr:row>
      <xdr:rowOff>70960</xdr:rowOff>
    </xdr:to>
    <xdr:cxnSp macro="">
      <xdr:nvCxnSpPr>
        <xdr:cNvPr id="408" name="直線コネクタ 407"/>
        <xdr:cNvCxnSpPr/>
      </xdr:nvCxnSpPr>
      <xdr:spPr>
        <a:xfrm>
          <a:off x="6972300" y="13426960"/>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133820</xdr:rowOff>
    </xdr:from>
    <xdr:to>
      <xdr:col>55</xdr:col>
      <xdr:colOff>50800</xdr:colOff>
      <xdr:row>78</xdr:row>
      <xdr:rowOff>63970</xdr:rowOff>
    </xdr:to>
    <xdr:sp macro="" textlink="">
      <xdr:nvSpPr>
        <xdr:cNvPr id="418" name="楕円 417"/>
        <xdr:cNvSpPr/>
      </xdr:nvSpPr>
      <xdr:spPr>
        <a:xfrm>
          <a:off x="104267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48747</xdr:rowOff>
    </xdr:from>
    <xdr:ext cx="469744" cy="259045"/>
    <xdr:sp macro="" textlink="">
      <xdr:nvSpPr>
        <xdr:cNvPr id="419" name="商工費該当値テキスト"/>
        <xdr:cNvSpPr txBox="1"/>
      </xdr:nvSpPr>
      <xdr:spPr>
        <a:xfrm>
          <a:off x="10528300" y="13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6330</xdr:rowOff>
    </xdr:from>
    <xdr:to>
      <xdr:col>50</xdr:col>
      <xdr:colOff>165100</xdr:colOff>
      <xdr:row>78</xdr:row>
      <xdr:rowOff>107930</xdr:rowOff>
    </xdr:to>
    <xdr:sp macro="" textlink="">
      <xdr:nvSpPr>
        <xdr:cNvPr id="420" name="楕円 419"/>
        <xdr:cNvSpPr/>
      </xdr:nvSpPr>
      <xdr:spPr>
        <a:xfrm>
          <a:off x="9588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99057</xdr:rowOff>
    </xdr:from>
    <xdr:ext cx="469744" cy="259045"/>
    <xdr:sp macro="" textlink="">
      <xdr:nvSpPr>
        <xdr:cNvPr id="421" name="テキスト ボックス 420"/>
        <xdr:cNvSpPr txBox="1"/>
      </xdr:nvSpPr>
      <xdr:spPr>
        <a:xfrm>
          <a:off x="9404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4890</xdr:rowOff>
    </xdr:from>
    <xdr:to>
      <xdr:col>46</xdr:col>
      <xdr:colOff>38100</xdr:colOff>
      <xdr:row>78</xdr:row>
      <xdr:rowOff>106490</xdr:rowOff>
    </xdr:to>
    <xdr:sp macro="" textlink="">
      <xdr:nvSpPr>
        <xdr:cNvPr id="422" name="楕円 421"/>
        <xdr:cNvSpPr/>
      </xdr:nvSpPr>
      <xdr:spPr>
        <a:xfrm>
          <a:off x="86995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97617</xdr:rowOff>
    </xdr:from>
    <xdr:ext cx="469744" cy="259045"/>
    <xdr:sp macro="" textlink="">
      <xdr:nvSpPr>
        <xdr:cNvPr id="423" name="テキスト ボックス 422"/>
        <xdr:cNvSpPr txBox="1"/>
      </xdr:nvSpPr>
      <xdr:spPr>
        <a:xfrm>
          <a:off x="8515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20160</xdr:rowOff>
    </xdr:from>
    <xdr:to>
      <xdr:col>41</xdr:col>
      <xdr:colOff>101600</xdr:colOff>
      <xdr:row>78</xdr:row>
      <xdr:rowOff>121760</xdr:rowOff>
    </xdr:to>
    <xdr:sp macro="" textlink="">
      <xdr:nvSpPr>
        <xdr:cNvPr id="424" name="楕円 423"/>
        <xdr:cNvSpPr/>
      </xdr:nvSpPr>
      <xdr:spPr>
        <a:xfrm>
          <a:off x="7810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112887</xdr:rowOff>
    </xdr:from>
    <xdr:ext cx="469744" cy="259045"/>
    <xdr:sp macro="" textlink="">
      <xdr:nvSpPr>
        <xdr:cNvPr id="425" name="テキスト ボックス 424"/>
        <xdr:cNvSpPr txBox="1"/>
      </xdr:nvSpPr>
      <xdr:spPr>
        <a:xfrm>
          <a:off x="7626428" y="1348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3060</xdr:rowOff>
    </xdr:from>
    <xdr:to>
      <xdr:col>36</xdr:col>
      <xdr:colOff>165100</xdr:colOff>
      <xdr:row>78</xdr:row>
      <xdr:rowOff>104660</xdr:rowOff>
    </xdr:to>
    <xdr:sp macro="" textlink="">
      <xdr:nvSpPr>
        <xdr:cNvPr id="426" name="楕円 425"/>
        <xdr:cNvSpPr/>
      </xdr:nvSpPr>
      <xdr:spPr>
        <a:xfrm>
          <a:off x="69215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95787</xdr:rowOff>
    </xdr:from>
    <xdr:ext cx="469744" cy="259045"/>
    <xdr:sp macro="" textlink="">
      <xdr:nvSpPr>
        <xdr:cNvPr id="427" name="テキスト ボックス 426"/>
        <xdr:cNvSpPr txBox="1"/>
      </xdr:nvSpPr>
      <xdr:spPr>
        <a:xfrm>
          <a:off x="6737428" y="1346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99653</xdr:rowOff>
    </xdr:from>
    <xdr:to>
      <xdr:col>55</xdr:col>
      <xdr:colOff>0</xdr:colOff>
      <xdr:row>98</xdr:row>
      <xdr:rowOff>109768</xdr:rowOff>
    </xdr:to>
    <xdr:cxnSp macro="">
      <xdr:nvCxnSpPr>
        <xdr:cNvPr id="456" name="直線コネクタ 455"/>
        <xdr:cNvCxnSpPr/>
      </xdr:nvCxnSpPr>
      <xdr:spPr>
        <a:xfrm>
          <a:off x="9639300" y="16901753"/>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99653</xdr:rowOff>
    </xdr:from>
    <xdr:to>
      <xdr:col>50</xdr:col>
      <xdr:colOff>114300</xdr:colOff>
      <xdr:row>98</xdr:row>
      <xdr:rowOff>104511</xdr:rowOff>
    </xdr:to>
    <xdr:cxnSp macro="">
      <xdr:nvCxnSpPr>
        <xdr:cNvPr id="459" name="直線コネクタ 458"/>
        <xdr:cNvCxnSpPr/>
      </xdr:nvCxnSpPr>
      <xdr:spPr>
        <a:xfrm flipV="1">
          <a:off x="8750300" y="16901753"/>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88871</xdr:rowOff>
    </xdr:from>
    <xdr:to>
      <xdr:col>45</xdr:col>
      <xdr:colOff>177800</xdr:colOff>
      <xdr:row>98</xdr:row>
      <xdr:rowOff>104511</xdr:rowOff>
    </xdr:to>
    <xdr:cxnSp macro="">
      <xdr:nvCxnSpPr>
        <xdr:cNvPr id="462" name="直線コネクタ 461"/>
        <xdr:cNvCxnSpPr/>
      </xdr:nvCxnSpPr>
      <xdr:spPr>
        <a:xfrm>
          <a:off x="7861300" y="16890971"/>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88871</xdr:rowOff>
    </xdr:from>
    <xdr:to>
      <xdr:col>41</xdr:col>
      <xdr:colOff>50800</xdr:colOff>
      <xdr:row>98</xdr:row>
      <xdr:rowOff>105635</xdr:rowOff>
    </xdr:to>
    <xdr:cxnSp macro="">
      <xdr:nvCxnSpPr>
        <xdr:cNvPr id="465" name="直線コネクタ 464"/>
        <xdr:cNvCxnSpPr/>
      </xdr:nvCxnSpPr>
      <xdr:spPr>
        <a:xfrm flipV="1">
          <a:off x="6972300" y="1689097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58968</xdr:rowOff>
    </xdr:from>
    <xdr:to>
      <xdr:col>55</xdr:col>
      <xdr:colOff>50800</xdr:colOff>
      <xdr:row>98</xdr:row>
      <xdr:rowOff>160568</xdr:rowOff>
    </xdr:to>
    <xdr:sp macro="" textlink="">
      <xdr:nvSpPr>
        <xdr:cNvPr id="475" name="楕円 474"/>
        <xdr:cNvSpPr/>
      </xdr:nvSpPr>
      <xdr:spPr>
        <a:xfrm>
          <a:off x="10426700" y="16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147378</xdr:rowOff>
    </xdr:from>
    <xdr:ext cx="534377" cy="259045"/>
    <xdr:sp macro="" textlink="">
      <xdr:nvSpPr>
        <xdr:cNvPr id="476" name="土木費該当値テキスト"/>
        <xdr:cNvSpPr txBox="1"/>
      </xdr:nvSpPr>
      <xdr:spPr>
        <a:xfrm>
          <a:off x="10528300" y="167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48853</xdr:rowOff>
    </xdr:from>
    <xdr:to>
      <xdr:col>50</xdr:col>
      <xdr:colOff>165100</xdr:colOff>
      <xdr:row>98</xdr:row>
      <xdr:rowOff>150453</xdr:rowOff>
    </xdr:to>
    <xdr:sp macro="" textlink="">
      <xdr:nvSpPr>
        <xdr:cNvPr id="477" name="楕円 476"/>
        <xdr:cNvSpPr/>
      </xdr:nvSpPr>
      <xdr:spPr>
        <a:xfrm>
          <a:off x="9588500" y="168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141580</xdr:rowOff>
    </xdr:from>
    <xdr:ext cx="534377" cy="259045"/>
    <xdr:sp macro="" textlink="">
      <xdr:nvSpPr>
        <xdr:cNvPr id="478" name="テキスト ボックス 477"/>
        <xdr:cNvSpPr txBox="1"/>
      </xdr:nvSpPr>
      <xdr:spPr>
        <a:xfrm>
          <a:off x="9372111" y="169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53711</xdr:rowOff>
    </xdr:from>
    <xdr:to>
      <xdr:col>46</xdr:col>
      <xdr:colOff>38100</xdr:colOff>
      <xdr:row>98</xdr:row>
      <xdr:rowOff>155311</xdr:rowOff>
    </xdr:to>
    <xdr:sp macro="" textlink="">
      <xdr:nvSpPr>
        <xdr:cNvPr id="479" name="楕円 478"/>
        <xdr:cNvSpPr/>
      </xdr:nvSpPr>
      <xdr:spPr>
        <a:xfrm>
          <a:off x="8699500" y="168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146438</xdr:rowOff>
    </xdr:from>
    <xdr:ext cx="534377" cy="259045"/>
    <xdr:sp macro="" textlink="">
      <xdr:nvSpPr>
        <xdr:cNvPr id="480" name="テキスト ボックス 479"/>
        <xdr:cNvSpPr txBox="1"/>
      </xdr:nvSpPr>
      <xdr:spPr>
        <a:xfrm>
          <a:off x="8483111" y="169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38071</xdr:rowOff>
    </xdr:from>
    <xdr:to>
      <xdr:col>41</xdr:col>
      <xdr:colOff>101600</xdr:colOff>
      <xdr:row>98</xdr:row>
      <xdr:rowOff>139671</xdr:rowOff>
    </xdr:to>
    <xdr:sp macro="" textlink="">
      <xdr:nvSpPr>
        <xdr:cNvPr id="481" name="楕円 480"/>
        <xdr:cNvSpPr/>
      </xdr:nvSpPr>
      <xdr:spPr>
        <a:xfrm>
          <a:off x="7810500" y="168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130798</xdr:rowOff>
    </xdr:from>
    <xdr:ext cx="534377" cy="259045"/>
    <xdr:sp macro="" textlink="">
      <xdr:nvSpPr>
        <xdr:cNvPr id="482" name="テキスト ボックス 481"/>
        <xdr:cNvSpPr txBox="1"/>
      </xdr:nvSpPr>
      <xdr:spPr>
        <a:xfrm>
          <a:off x="7594111" y="169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54835</xdr:rowOff>
    </xdr:from>
    <xdr:to>
      <xdr:col>36</xdr:col>
      <xdr:colOff>165100</xdr:colOff>
      <xdr:row>98</xdr:row>
      <xdr:rowOff>156435</xdr:rowOff>
    </xdr:to>
    <xdr:sp macro="" textlink="">
      <xdr:nvSpPr>
        <xdr:cNvPr id="483" name="楕円 482"/>
        <xdr:cNvSpPr/>
      </xdr:nvSpPr>
      <xdr:spPr>
        <a:xfrm>
          <a:off x="6921500" y="168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147562</xdr:rowOff>
    </xdr:from>
    <xdr:ext cx="534377" cy="259045"/>
    <xdr:sp macro="" textlink="">
      <xdr:nvSpPr>
        <xdr:cNvPr id="484" name="テキスト ボックス 483"/>
        <xdr:cNvSpPr txBox="1"/>
      </xdr:nvSpPr>
      <xdr:spPr>
        <a:xfrm>
          <a:off x="6705111" y="1694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71074</xdr:rowOff>
    </xdr:from>
    <xdr:to>
      <xdr:col>85</xdr:col>
      <xdr:colOff>127000</xdr:colOff>
      <xdr:row>38</xdr:row>
      <xdr:rowOff>110210</xdr:rowOff>
    </xdr:to>
    <xdr:cxnSp macro="">
      <xdr:nvCxnSpPr>
        <xdr:cNvPr id="512" name="直線コネクタ 511"/>
        <xdr:cNvCxnSpPr/>
      </xdr:nvCxnSpPr>
      <xdr:spPr>
        <a:xfrm>
          <a:off x="15481300" y="6586174"/>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71074</xdr:rowOff>
    </xdr:from>
    <xdr:to>
      <xdr:col>81</xdr:col>
      <xdr:colOff>50800</xdr:colOff>
      <xdr:row>38</xdr:row>
      <xdr:rowOff>104359</xdr:rowOff>
    </xdr:to>
    <xdr:cxnSp macro="">
      <xdr:nvCxnSpPr>
        <xdr:cNvPr id="515" name="直線コネクタ 514"/>
        <xdr:cNvCxnSpPr/>
      </xdr:nvCxnSpPr>
      <xdr:spPr>
        <a:xfrm flipV="1">
          <a:off x="14592300" y="6586174"/>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104359</xdr:rowOff>
    </xdr:from>
    <xdr:to>
      <xdr:col>76</xdr:col>
      <xdr:colOff>114300</xdr:colOff>
      <xdr:row>38</xdr:row>
      <xdr:rowOff>125572</xdr:rowOff>
    </xdr:to>
    <xdr:cxnSp macro="">
      <xdr:nvCxnSpPr>
        <xdr:cNvPr id="518" name="直線コネクタ 517"/>
        <xdr:cNvCxnSpPr/>
      </xdr:nvCxnSpPr>
      <xdr:spPr>
        <a:xfrm flipV="1">
          <a:off x="13703300" y="6619459"/>
          <a:ext cx="8890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56215</xdr:rowOff>
    </xdr:from>
    <xdr:to>
      <xdr:col>71</xdr:col>
      <xdr:colOff>177800</xdr:colOff>
      <xdr:row>38</xdr:row>
      <xdr:rowOff>125572</xdr:rowOff>
    </xdr:to>
    <xdr:cxnSp macro="">
      <xdr:nvCxnSpPr>
        <xdr:cNvPr id="521" name="直線コネクタ 520"/>
        <xdr:cNvCxnSpPr/>
      </xdr:nvCxnSpPr>
      <xdr:spPr>
        <a:xfrm>
          <a:off x="12814300" y="6571315"/>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59410</xdr:rowOff>
    </xdr:from>
    <xdr:to>
      <xdr:col>85</xdr:col>
      <xdr:colOff>177800</xdr:colOff>
      <xdr:row>38</xdr:row>
      <xdr:rowOff>161010</xdr:rowOff>
    </xdr:to>
    <xdr:sp macro="" textlink="">
      <xdr:nvSpPr>
        <xdr:cNvPr id="531" name="楕円 530"/>
        <xdr:cNvSpPr/>
      </xdr:nvSpPr>
      <xdr:spPr>
        <a:xfrm>
          <a:off x="162687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145787</xdr:rowOff>
    </xdr:from>
    <xdr:ext cx="534377" cy="259045"/>
    <xdr:sp macro="" textlink="">
      <xdr:nvSpPr>
        <xdr:cNvPr id="532" name="消防費該当値テキスト"/>
        <xdr:cNvSpPr txBox="1"/>
      </xdr:nvSpPr>
      <xdr:spPr>
        <a:xfrm>
          <a:off x="16370300" y="64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20274</xdr:rowOff>
    </xdr:from>
    <xdr:to>
      <xdr:col>81</xdr:col>
      <xdr:colOff>101600</xdr:colOff>
      <xdr:row>38</xdr:row>
      <xdr:rowOff>121874</xdr:rowOff>
    </xdr:to>
    <xdr:sp macro="" textlink="">
      <xdr:nvSpPr>
        <xdr:cNvPr id="533" name="楕円 532"/>
        <xdr:cNvSpPr/>
      </xdr:nvSpPr>
      <xdr:spPr>
        <a:xfrm>
          <a:off x="15430500" y="65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113001</xdr:rowOff>
    </xdr:from>
    <xdr:ext cx="534377" cy="259045"/>
    <xdr:sp macro="" textlink="">
      <xdr:nvSpPr>
        <xdr:cNvPr id="534" name="テキスト ボックス 533"/>
        <xdr:cNvSpPr txBox="1"/>
      </xdr:nvSpPr>
      <xdr:spPr>
        <a:xfrm>
          <a:off x="15214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53559</xdr:rowOff>
    </xdr:from>
    <xdr:to>
      <xdr:col>76</xdr:col>
      <xdr:colOff>165100</xdr:colOff>
      <xdr:row>38</xdr:row>
      <xdr:rowOff>155159</xdr:rowOff>
    </xdr:to>
    <xdr:sp macro="" textlink="">
      <xdr:nvSpPr>
        <xdr:cNvPr id="535" name="楕円 534"/>
        <xdr:cNvSpPr/>
      </xdr:nvSpPr>
      <xdr:spPr>
        <a:xfrm>
          <a:off x="14541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146286</xdr:rowOff>
    </xdr:from>
    <xdr:ext cx="534377" cy="259045"/>
    <xdr:sp macro="" textlink="">
      <xdr:nvSpPr>
        <xdr:cNvPr id="536" name="テキスト ボックス 535"/>
        <xdr:cNvSpPr txBox="1"/>
      </xdr:nvSpPr>
      <xdr:spPr>
        <a:xfrm>
          <a:off x="14325111" y="66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74772</xdr:rowOff>
    </xdr:from>
    <xdr:to>
      <xdr:col>72</xdr:col>
      <xdr:colOff>38100</xdr:colOff>
      <xdr:row>39</xdr:row>
      <xdr:rowOff>4922</xdr:rowOff>
    </xdr:to>
    <xdr:sp macro="" textlink="">
      <xdr:nvSpPr>
        <xdr:cNvPr id="537" name="楕円 536"/>
        <xdr:cNvSpPr/>
      </xdr:nvSpPr>
      <xdr:spPr>
        <a:xfrm>
          <a:off x="13652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167499</xdr:rowOff>
    </xdr:from>
    <xdr:ext cx="534377" cy="259045"/>
    <xdr:sp macro="" textlink="">
      <xdr:nvSpPr>
        <xdr:cNvPr id="538" name="テキスト ボックス 537"/>
        <xdr:cNvSpPr txBox="1"/>
      </xdr:nvSpPr>
      <xdr:spPr>
        <a:xfrm>
          <a:off x="13436111" y="66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5415</xdr:rowOff>
    </xdr:from>
    <xdr:to>
      <xdr:col>67</xdr:col>
      <xdr:colOff>101600</xdr:colOff>
      <xdr:row>38</xdr:row>
      <xdr:rowOff>107015</xdr:rowOff>
    </xdr:to>
    <xdr:sp macro="" textlink="">
      <xdr:nvSpPr>
        <xdr:cNvPr id="539" name="楕円 538"/>
        <xdr:cNvSpPr/>
      </xdr:nvSpPr>
      <xdr:spPr>
        <a:xfrm>
          <a:off x="12763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98142</xdr:rowOff>
    </xdr:from>
    <xdr:ext cx="534377" cy="259045"/>
    <xdr:sp macro="" textlink="">
      <xdr:nvSpPr>
        <xdr:cNvPr id="540" name="テキスト ボックス 539"/>
        <xdr:cNvSpPr txBox="1"/>
      </xdr:nvSpPr>
      <xdr:spPr>
        <a:xfrm>
          <a:off x="12547111" y="66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114913</xdr:rowOff>
    </xdr:from>
    <xdr:to>
      <xdr:col>85</xdr:col>
      <xdr:colOff>127000</xdr:colOff>
      <xdr:row>57</xdr:row>
      <xdr:rowOff>135471</xdr:rowOff>
    </xdr:to>
    <xdr:cxnSp macro="">
      <xdr:nvCxnSpPr>
        <xdr:cNvPr id="572" name="直線コネクタ 571"/>
        <xdr:cNvCxnSpPr/>
      </xdr:nvCxnSpPr>
      <xdr:spPr>
        <a:xfrm flipV="1">
          <a:off x="15481300" y="9887563"/>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68752</xdr:rowOff>
    </xdr:from>
    <xdr:to>
      <xdr:col>81</xdr:col>
      <xdr:colOff>50800</xdr:colOff>
      <xdr:row>57</xdr:row>
      <xdr:rowOff>135471</xdr:rowOff>
    </xdr:to>
    <xdr:cxnSp macro="">
      <xdr:nvCxnSpPr>
        <xdr:cNvPr id="575" name="直線コネクタ 574"/>
        <xdr:cNvCxnSpPr/>
      </xdr:nvCxnSpPr>
      <xdr:spPr>
        <a:xfrm>
          <a:off x="14592300" y="9841402"/>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52277</xdr:rowOff>
    </xdr:from>
    <xdr:to>
      <xdr:col>76</xdr:col>
      <xdr:colOff>114300</xdr:colOff>
      <xdr:row>57</xdr:row>
      <xdr:rowOff>68752</xdr:rowOff>
    </xdr:to>
    <xdr:cxnSp macro="">
      <xdr:nvCxnSpPr>
        <xdr:cNvPr id="578" name="直線コネクタ 577"/>
        <xdr:cNvCxnSpPr/>
      </xdr:nvCxnSpPr>
      <xdr:spPr>
        <a:xfrm>
          <a:off x="13703300" y="9824927"/>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17546</xdr:rowOff>
    </xdr:from>
    <xdr:to>
      <xdr:col>71</xdr:col>
      <xdr:colOff>177800</xdr:colOff>
      <xdr:row>57</xdr:row>
      <xdr:rowOff>52277</xdr:rowOff>
    </xdr:to>
    <xdr:cxnSp macro="">
      <xdr:nvCxnSpPr>
        <xdr:cNvPr id="581" name="直線コネクタ 580"/>
        <xdr:cNvCxnSpPr/>
      </xdr:nvCxnSpPr>
      <xdr:spPr>
        <a:xfrm>
          <a:off x="12814300" y="9447296"/>
          <a:ext cx="889000" cy="37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64113</xdr:rowOff>
    </xdr:from>
    <xdr:to>
      <xdr:col>85</xdr:col>
      <xdr:colOff>177800</xdr:colOff>
      <xdr:row>57</xdr:row>
      <xdr:rowOff>165713</xdr:rowOff>
    </xdr:to>
    <xdr:sp macro="" textlink="">
      <xdr:nvSpPr>
        <xdr:cNvPr id="591" name="楕円 590"/>
        <xdr:cNvSpPr/>
      </xdr:nvSpPr>
      <xdr:spPr>
        <a:xfrm>
          <a:off x="16268700" y="98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42540</xdr:rowOff>
    </xdr:from>
    <xdr:ext cx="534377" cy="259045"/>
    <xdr:sp macro="" textlink="">
      <xdr:nvSpPr>
        <xdr:cNvPr id="592" name="教育費該当値テキスト"/>
        <xdr:cNvSpPr txBox="1"/>
      </xdr:nvSpPr>
      <xdr:spPr>
        <a:xfrm>
          <a:off x="16370300" y="981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84671</xdr:rowOff>
    </xdr:from>
    <xdr:to>
      <xdr:col>81</xdr:col>
      <xdr:colOff>101600</xdr:colOff>
      <xdr:row>58</xdr:row>
      <xdr:rowOff>14821</xdr:rowOff>
    </xdr:to>
    <xdr:sp macro="" textlink="">
      <xdr:nvSpPr>
        <xdr:cNvPr id="593" name="楕円 592"/>
        <xdr:cNvSpPr/>
      </xdr:nvSpPr>
      <xdr:spPr>
        <a:xfrm>
          <a:off x="15430500" y="9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5948</xdr:rowOff>
    </xdr:from>
    <xdr:ext cx="534377" cy="259045"/>
    <xdr:sp macro="" textlink="">
      <xdr:nvSpPr>
        <xdr:cNvPr id="594" name="テキスト ボックス 593"/>
        <xdr:cNvSpPr txBox="1"/>
      </xdr:nvSpPr>
      <xdr:spPr>
        <a:xfrm>
          <a:off x="15214111" y="99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17952</xdr:rowOff>
    </xdr:from>
    <xdr:to>
      <xdr:col>76</xdr:col>
      <xdr:colOff>165100</xdr:colOff>
      <xdr:row>57</xdr:row>
      <xdr:rowOff>119552</xdr:rowOff>
    </xdr:to>
    <xdr:sp macro="" textlink="">
      <xdr:nvSpPr>
        <xdr:cNvPr id="595" name="楕円 594"/>
        <xdr:cNvSpPr/>
      </xdr:nvSpPr>
      <xdr:spPr>
        <a:xfrm>
          <a:off x="14541500" y="97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110679</xdr:rowOff>
    </xdr:from>
    <xdr:ext cx="534377" cy="259045"/>
    <xdr:sp macro="" textlink="">
      <xdr:nvSpPr>
        <xdr:cNvPr id="596" name="テキスト ボックス 595"/>
        <xdr:cNvSpPr txBox="1"/>
      </xdr:nvSpPr>
      <xdr:spPr>
        <a:xfrm>
          <a:off x="14325111" y="98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1477</xdr:rowOff>
    </xdr:from>
    <xdr:to>
      <xdr:col>72</xdr:col>
      <xdr:colOff>38100</xdr:colOff>
      <xdr:row>57</xdr:row>
      <xdr:rowOff>103077</xdr:rowOff>
    </xdr:to>
    <xdr:sp macro="" textlink="">
      <xdr:nvSpPr>
        <xdr:cNvPr id="597" name="楕円 596"/>
        <xdr:cNvSpPr/>
      </xdr:nvSpPr>
      <xdr:spPr>
        <a:xfrm>
          <a:off x="13652500" y="97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94204</xdr:rowOff>
    </xdr:from>
    <xdr:ext cx="534377" cy="259045"/>
    <xdr:sp macro="" textlink="">
      <xdr:nvSpPr>
        <xdr:cNvPr id="598" name="テキスト ボックス 597"/>
        <xdr:cNvSpPr txBox="1"/>
      </xdr:nvSpPr>
      <xdr:spPr>
        <a:xfrm>
          <a:off x="13436111" y="986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138196</xdr:rowOff>
    </xdr:from>
    <xdr:to>
      <xdr:col>67</xdr:col>
      <xdr:colOff>101600</xdr:colOff>
      <xdr:row>55</xdr:row>
      <xdr:rowOff>68346</xdr:rowOff>
    </xdr:to>
    <xdr:sp macro="" textlink="">
      <xdr:nvSpPr>
        <xdr:cNvPr id="599" name="楕円 598"/>
        <xdr:cNvSpPr/>
      </xdr:nvSpPr>
      <xdr:spPr>
        <a:xfrm>
          <a:off x="12763500" y="93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84873</xdr:rowOff>
    </xdr:from>
    <xdr:ext cx="534377" cy="259045"/>
    <xdr:sp macro="" textlink="">
      <xdr:nvSpPr>
        <xdr:cNvPr id="600" name="テキスト ボックス 599"/>
        <xdr:cNvSpPr txBox="1"/>
      </xdr:nvSpPr>
      <xdr:spPr>
        <a:xfrm>
          <a:off x="12547111" y="91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98357</xdr:rowOff>
    </xdr:from>
    <xdr:to>
      <xdr:col>85</xdr:col>
      <xdr:colOff>127000</xdr:colOff>
      <xdr:row>96</xdr:row>
      <xdr:rowOff>152502</xdr:rowOff>
    </xdr:to>
    <xdr:cxnSp macro="">
      <xdr:nvCxnSpPr>
        <xdr:cNvPr id="688" name="直線コネクタ 687"/>
        <xdr:cNvCxnSpPr/>
      </xdr:nvCxnSpPr>
      <xdr:spPr>
        <a:xfrm>
          <a:off x="15481300" y="16557557"/>
          <a:ext cx="8382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98357</xdr:rowOff>
    </xdr:from>
    <xdr:to>
      <xdr:col>81</xdr:col>
      <xdr:colOff>50800</xdr:colOff>
      <xdr:row>97</xdr:row>
      <xdr:rowOff>89636</xdr:rowOff>
    </xdr:to>
    <xdr:cxnSp macro="">
      <xdr:nvCxnSpPr>
        <xdr:cNvPr id="691" name="直線コネクタ 690"/>
        <xdr:cNvCxnSpPr/>
      </xdr:nvCxnSpPr>
      <xdr:spPr>
        <a:xfrm flipV="1">
          <a:off x="14592300" y="16557557"/>
          <a:ext cx="889000" cy="1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89636</xdr:rowOff>
    </xdr:from>
    <xdr:to>
      <xdr:col>76</xdr:col>
      <xdr:colOff>114300</xdr:colOff>
      <xdr:row>97</xdr:row>
      <xdr:rowOff>128809</xdr:rowOff>
    </xdr:to>
    <xdr:cxnSp macro="">
      <xdr:nvCxnSpPr>
        <xdr:cNvPr id="694" name="直線コネクタ 693"/>
        <xdr:cNvCxnSpPr/>
      </xdr:nvCxnSpPr>
      <xdr:spPr>
        <a:xfrm flipV="1">
          <a:off x="13703300" y="16720286"/>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128809</xdr:rowOff>
    </xdr:from>
    <xdr:to>
      <xdr:col>71</xdr:col>
      <xdr:colOff>177800</xdr:colOff>
      <xdr:row>97</xdr:row>
      <xdr:rowOff>141887</xdr:rowOff>
    </xdr:to>
    <xdr:cxnSp macro="">
      <xdr:nvCxnSpPr>
        <xdr:cNvPr id="697" name="直線コネクタ 696"/>
        <xdr:cNvCxnSpPr/>
      </xdr:nvCxnSpPr>
      <xdr:spPr>
        <a:xfrm flipV="1">
          <a:off x="12814300" y="16759459"/>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101702</xdr:rowOff>
    </xdr:from>
    <xdr:to>
      <xdr:col>85</xdr:col>
      <xdr:colOff>177800</xdr:colOff>
      <xdr:row>97</xdr:row>
      <xdr:rowOff>31852</xdr:rowOff>
    </xdr:to>
    <xdr:sp macro="" textlink="">
      <xdr:nvSpPr>
        <xdr:cNvPr id="707" name="楕円 706"/>
        <xdr:cNvSpPr/>
      </xdr:nvSpPr>
      <xdr:spPr>
        <a:xfrm>
          <a:off x="162687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80129</xdr:rowOff>
    </xdr:from>
    <xdr:ext cx="534377" cy="259045"/>
    <xdr:sp macro="" textlink="">
      <xdr:nvSpPr>
        <xdr:cNvPr id="708" name="公債費該当値テキスト"/>
        <xdr:cNvSpPr txBox="1"/>
      </xdr:nvSpPr>
      <xdr:spPr>
        <a:xfrm>
          <a:off x="16370300" y="16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47557</xdr:rowOff>
    </xdr:from>
    <xdr:to>
      <xdr:col>81</xdr:col>
      <xdr:colOff>101600</xdr:colOff>
      <xdr:row>96</xdr:row>
      <xdr:rowOff>149157</xdr:rowOff>
    </xdr:to>
    <xdr:sp macro="" textlink="">
      <xdr:nvSpPr>
        <xdr:cNvPr id="709" name="楕円 708"/>
        <xdr:cNvSpPr/>
      </xdr:nvSpPr>
      <xdr:spPr>
        <a:xfrm>
          <a:off x="15430500" y="16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140284</xdr:rowOff>
    </xdr:from>
    <xdr:ext cx="534377" cy="259045"/>
    <xdr:sp macro="" textlink="">
      <xdr:nvSpPr>
        <xdr:cNvPr id="710" name="テキスト ボックス 709"/>
        <xdr:cNvSpPr txBox="1"/>
      </xdr:nvSpPr>
      <xdr:spPr>
        <a:xfrm>
          <a:off x="15214111" y="1659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38836</xdr:rowOff>
    </xdr:from>
    <xdr:to>
      <xdr:col>76</xdr:col>
      <xdr:colOff>165100</xdr:colOff>
      <xdr:row>97</xdr:row>
      <xdr:rowOff>140436</xdr:rowOff>
    </xdr:to>
    <xdr:sp macro="" textlink="">
      <xdr:nvSpPr>
        <xdr:cNvPr id="711" name="楕円 710"/>
        <xdr:cNvSpPr/>
      </xdr:nvSpPr>
      <xdr:spPr>
        <a:xfrm>
          <a:off x="14541500" y="166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131563</xdr:rowOff>
    </xdr:from>
    <xdr:ext cx="534377" cy="259045"/>
    <xdr:sp macro="" textlink="">
      <xdr:nvSpPr>
        <xdr:cNvPr id="712" name="テキスト ボックス 711"/>
        <xdr:cNvSpPr txBox="1"/>
      </xdr:nvSpPr>
      <xdr:spPr>
        <a:xfrm>
          <a:off x="14325111" y="167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78009</xdr:rowOff>
    </xdr:from>
    <xdr:to>
      <xdr:col>72</xdr:col>
      <xdr:colOff>38100</xdr:colOff>
      <xdr:row>98</xdr:row>
      <xdr:rowOff>8159</xdr:rowOff>
    </xdr:to>
    <xdr:sp macro="" textlink="">
      <xdr:nvSpPr>
        <xdr:cNvPr id="713" name="楕円 712"/>
        <xdr:cNvSpPr/>
      </xdr:nvSpPr>
      <xdr:spPr>
        <a:xfrm>
          <a:off x="136525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170736</xdr:rowOff>
    </xdr:from>
    <xdr:ext cx="534377" cy="259045"/>
    <xdr:sp macro="" textlink="">
      <xdr:nvSpPr>
        <xdr:cNvPr id="714" name="テキスト ボックス 713"/>
        <xdr:cNvSpPr txBox="1"/>
      </xdr:nvSpPr>
      <xdr:spPr>
        <a:xfrm>
          <a:off x="13436111" y="168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91087</xdr:rowOff>
    </xdr:from>
    <xdr:to>
      <xdr:col>67</xdr:col>
      <xdr:colOff>101600</xdr:colOff>
      <xdr:row>98</xdr:row>
      <xdr:rowOff>21237</xdr:rowOff>
    </xdr:to>
    <xdr:sp macro="" textlink="">
      <xdr:nvSpPr>
        <xdr:cNvPr id="715" name="楕円 714"/>
        <xdr:cNvSpPr/>
      </xdr:nvSpPr>
      <xdr:spPr>
        <a:xfrm>
          <a:off x="12763500" y="167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12364</xdr:rowOff>
    </xdr:from>
    <xdr:ext cx="534377" cy="259045"/>
    <xdr:sp macro="" textlink="">
      <xdr:nvSpPr>
        <xdr:cNvPr id="716" name="テキスト ボックス 715"/>
        <xdr:cNvSpPr txBox="1"/>
      </xdr:nvSpPr>
      <xdr:spPr>
        <a:xfrm>
          <a:off x="12547111" y="168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民生費については、全国平均</a:t>
          </a:r>
          <a:r>
            <a:rPr kumimoji="1" lang="en-US" altLang="ja-JP" sz="1100">
              <a:solidFill>
                <a:schemeClr val="dk1"/>
              </a:solidFill>
              <a:effectLst/>
              <a:latin typeface="+mn-lt"/>
              <a:ea typeface="+mn-ea"/>
              <a:cs typeface="+mn-cs"/>
            </a:rPr>
            <a:t>171,106</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148,557</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139,938</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位とやや低い状況である。前年度に比べ増加した要因としては、令和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月開園の幼保連携型認定こども園施設整備補助金・関連整備費や、国民健康保険特別会計の財源から基金分がなくなり、全額一般会計からの繰出金によるものへ変更となったことなどによる。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衛生費については、全国平均</a:t>
          </a:r>
          <a:r>
            <a:rPr kumimoji="1" lang="en-US" altLang="ja-JP" sz="1100">
              <a:solidFill>
                <a:schemeClr val="dk1"/>
              </a:solidFill>
              <a:effectLst/>
              <a:latin typeface="+mn-lt"/>
              <a:ea typeface="+mn-ea"/>
              <a:cs typeface="+mn-cs"/>
            </a:rPr>
            <a:t>37,431</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38,661</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34,283</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位とやや低い状況である。前年度に比べ増加した主な要因としては、、名古屋市、豊山町の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町で整備する名古屋市北名古屋工場建設に係る道路新設改良工事、清掃工場の新設に係る県道改良事業等負担金の増、北名古屋衛生組合負担金の増加などがある。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公債費については、全国平均</a:t>
          </a:r>
          <a:r>
            <a:rPr kumimoji="1" lang="en-US" altLang="ja-JP" sz="1100">
              <a:solidFill>
                <a:schemeClr val="dk1"/>
              </a:solidFill>
              <a:effectLst/>
              <a:latin typeface="+mn-lt"/>
              <a:ea typeface="+mn-ea"/>
              <a:cs typeface="+mn-cs"/>
            </a:rPr>
            <a:t>42,573</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32,492</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28,216</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位と低い状況である。類似団体内平均を下回っており、前年度に比べ数値も下回っている。主な要因は、平成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年度に借り入れた合併特例事業債及び臨時財政対策債の元金償還が始まったが、平成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年度に行った土地取得特別会計で取得した用地の買戻しに係る公共用地先行取得等事業債の繰上償還が大きく影響したものである。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財政調整基金残高については、前年度比約</a:t>
          </a:r>
          <a:r>
            <a:rPr kumimoji="1" lang="en-US" altLang="ja-JP" sz="1000">
              <a:solidFill>
                <a:schemeClr val="dk1"/>
              </a:solidFill>
              <a:effectLst/>
              <a:latin typeface="+mn-lt"/>
              <a:ea typeface="+mn-ea"/>
              <a:cs typeface="+mn-cs"/>
            </a:rPr>
            <a:t>6.8</a:t>
          </a:r>
          <a:r>
            <a:rPr kumimoji="1" lang="ja-JP" altLang="ja-JP" sz="1000">
              <a:solidFill>
                <a:schemeClr val="dk1"/>
              </a:solidFill>
              <a:effectLst/>
              <a:latin typeface="+mn-lt"/>
              <a:ea typeface="+mn-ea"/>
              <a:cs typeface="+mn-cs"/>
            </a:rPr>
            <a:t>億円の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となり、標準財政規模比</a:t>
          </a:r>
          <a:r>
            <a:rPr kumimoji="1" lang="en-US" altLang="ja-JP" sz="1000">
              <a:solidFill>
                <a:schemeClr val="dk1"/>
              </a:solidFill>
              <a:effectLst/>
              <a:latin typeface="+mn-lt"/>
              <a:ea typeface="+mn-ea"/>
              <a:cs typeface="+mn-cs"/>
            </a:rPr>
            <a:t>4.15</a:t>
          </a:r>
        </a:p>
        <a:p>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となった。実質収支については、歳入面では</a:t>
          </a:r>
          <a:r>
            <a:rPr kumimoji="1" lang="ja-JP" altLang="en-US" sz="1000">
              <a:solidFill>
                <a:schemeClr val="dk1"/>
              </a:solidFill>
              <a:effectLst/>
              <a:latin typeface="+mn-lt"/>
              <a:ea typeface="+mn-ea"/>
              <a:cs typeface="+mn-cs"/>
            </a:rPr>
            <a:t>個人市民税所得割及び固定資産税</a:t>
          </a:r>
          <a:r>
            <a:rPr kumimoji="1" lang="ja-JP" altLang="ja-JP" sz="1000">
              <a:solidFill>
                <a:schemeClr val="dk1"/>
              </a:solidFill>
              <a:effectLst/>
              <a:latin typeface="+mn-lt"/>
              <a:ea typeface="+mn-ea"/>
              <a:cs typeface="+mn-cs"/>
            </a:rPr>
            <a:t>の増、歳出面では過年度に発行した地方債の償還開始に伴う公債費</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が増加したものの、</a:t>
          </a:r>
          <a:r>
            <a:rPr kumimoji="1" lang="ja-JP" altLang="en-US" sz="1000">
              <a:solidFill>
                <a:schemeClr val="dk1"/>
              </a:solidFill>
              <a:effectLst/>
              <a:latin typeface="+mn-lt"/>
              <a:ea typeface="+mn-ea"/>
              <a:cs typeface="+mn-cs"/>
            </a:rPr>
            <a:t>負担金をはじめとする補助費等の</a:t>
          </a:r>
          <a:r>
            <a:rPr kumimoji="1" lang="ja-JP" altLang="ja-JP" sz="1000">
              <a:solidFill>
                <a:schemeClr val="dk1"/>
              </a:solidFill>
              <a:effectLst/>
              <a:latin typeface="+mn-lt"/>
              <a:ea typeface="+mn-ea"/>
              <a:cs typeface="+mn-cs"/>
            </a:rPr>
            <a:t>減などにより、</a:t>
          </a:r>
          <a:r>
            <a:rPr kumimoji="1" lang="ja-JP" altLang="en-US" sz="1000">
              <a:solidFill>
                <a:schemeClr val="dk1"/>
              </a:solidFill>
              <a:effectLst/>
              <a:latin typeface="+mn-lt"/>
              <a:ea typeface="+mn-ea"/>
              <a:cs typeface="+mn-cs"/>
            </a:rPr>
            <a:t>形式収支では増となり、前年度より</a:t>
          </a:r>
          <a:r>
            <a:rPr kumimoji="1" lang="en-US" altLang="ja-JP" sz="1000">
              <a:solidFill>
                <a:schemeClr val="dk1"/>
              </a:solidFill>
              <a:effectLst/>
              <a:latin typeface="+mn-lt"/>
              <a:ea typeface="+mn-ea"/>
              <a:cs typeface="+mn-cs"/>
            </a:rPr>
            <a:t>1.48</a:t>
          </a:r>
          <a:r>
            <a:rPr kumimoji="1" lang="ja-JP" altLang="en-US" sz="1000">
              <a:solidFill>
                <a:schemeClr val="dk1"/>
              </a:solidFill>
              <a:effectLst/>
              <a:latin typeface="+mn-lt"/>
              <a:ea typeface="+mn-ea"/>
              <a:cs typeface="+mn-cs"/>
            </a:rPr>
            <a:t>％の増加となった</a:t>
          </a:r>
          <a:r>
            <a:rPr kumimoji="1" lang="ja-JP" altLang="ja-JP" sz="1000">
              <a:solidFill>
                <a:schemeClr val="dk1"/>
              </a:solidFill>
              <a:effectLst/>
              <a:latin typeface="+mn-lt"/>
              <a:ea typeface="+mn-ea"/>
              <a:cs typeface="+mn-cs"/>
            </a:rPr>
            <a:t>。実質単年度収支については、実質収支額が前年度比</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の増</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財政調整基金の取崩しが</a:t>
          </a:r>
          <a:r>
            <a:rPr kumimoji="1" lang="en-US" altLang="ja-JP" sz="1000">
              <a:solidFill>
                <a:schemeClr val="dk1"/>
              </a:solidFill>
              <a:effectLst/>
              <a:latin typeface="+mn-lt"/>
              <a:ea typeface="+mn-ea"/>
              <a:cs typeface="+mn-cs"/>
            </a:rPr>
            <a:t>12.2</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したことにより、前年度に比べて</a:t>
          </a:r>
          <a:r>
            <a:rPr kumimoji="1" lang="en-US" altLang="ja-JP" sz="1000">
              <a:solidFill>
                <a:schemeClr val="dk1"/>
              </a:solidFill>
              <a:effectLst/>
              <a:latin typeface="+mn-lt"/>
              <a:ea typeface="+mn-ea"/>
              <a:cs typeface="+mn-cs"/>
            </a:rPr>
            <a:t>7.18</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今後とも健全な財政運営のため、適正な予算執行管理に努める。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本年度まですべての会計において黒字であり、健全な状況にあるといえる。</a:t>
          </a:r>
          <a:endParaRPr lang="ja-JP" altLang="ja-JP" sz="1400">
            <a:effectLst/>
          </a:endParaRPr>
        </a:p>
        <a:p>
          <a:r>
            <a:rPr kumimoji="1" lang="ja-JP" altLang="ja-JP" sz="1100">
              <a:solidFill>
                <a:schemeClr val="dk1"/>
              </a:solidFill>
              <a:effectLst/>
              <a:latin typeface="+mn-lt"/>
              <a:ea typeface="+mn-ea"/>
              <a:cs typeface="+mn-cs"/>
            </a:rPr>
            <a:t>　一般会計は、標準財政規模比において、</a:t>
          </a:r>
          <a:r>
            <a:rPr kumimoji="1" lang="en-US" altLang="ja-JP" sz="1100">
              <a:solidFill>
                <a:schemeClr val="dk1"/>
              </a:solidFill>
              <a:effectLst/>
              <a:latin typeface="+mn-lt"/>
              <a:ea typeface="+mn-ea"/>
              <a:cs typeface="+mn-cs"/>
            </a:rPr>
            <a:t>1.48</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増加となっている。これは、実質収支額が約</a:t>
          </a:r>
          <a:r>
            <a:rPr kumimoji="1" lang="en-US" altLang="ja-JP" sz="1100">
              <a:solidFill>
                <a:schemeClr val="dk1"/>
              </a:solidFill>
              <a:effectLst/>
              <a:latin typeface="+mn-lt"/>
              <a:ea typeface="+mn-ea"/>
              <a:cs typeface="+mn-cs"/>
            </a:rPr>
            <a:t>12.2</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円となり、前年度に比べ約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億円の増となったことによる。</a:t>
          </a:r>
          <a:endParaRPr lang="ja-JP" altLang="ja-JP" sz="1400">
            <a:effectLst/>
          </a:endParaRPr>
        </a:p>
        <a:p>
          <a:r>
            <a:rPr kumimoji="1" lang="ja-JP" altLang="ja-JP" sz="1100">
              <a:solidFill>
                <a:schemeClr val="dk1"/>
              </a:solidFill>
              <a:effectLst/>
              <a:latin typeface="+mn-lt"/>
              <a:ea typeface="+mn-ea"/>
              <a:cs typeface="+mn-cs"/>
            </a:rPr>
            <a:t>　また、標準財政規模においても</a:t>
          </a:r>
          <a:r>
            <a:rPr kumimoji="1" lang="ja-JP" altLang="en-US" sz="1100">
              <a:solidFill>
                <a:schemeClr val="dk1"/>
              </a:solidFill>
              <a:effectLst/>
              <a:latin typeface="+mn-lt"/>
              <a:ea typeface="+mn-ea"/>
              <a:cs typeface="+mn-cs"/>
            </a:rPr>
            <a:t>標準税収入額等が約</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億円の増になったことに伴い、</a:t>
          </a:r>
          <a:r>
            <a:rPr kumimoji="1" lang="ja-JP" altLang="ja-JP" sz="1100">
              <a:solidFill>
                <a:schemeClr val="dk1"/>
              </a:solidFill>
              <a:effectLst/>
              <a:latin typeface="+mn-lt"/>
              <a:ea typeface="+mn-ea"/>
              <a:cs typeface="+mn-cs"/>
            </a:rPr>
            <a:t>前年度に比べ約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億円の増となっている。</a:t>
          </a:r>
          <a:endParaRPr lang="ja-JP" altLang="ja-JP" sz="1400">
            <a:effectLst/>
          </a:endParaRPr>
        </a:p>
        <a:p>
          <a:r>
            <a:rPr kumimoji="1" lang="ja-JP" altLang="ja-JP" sz="1100">
              <a:solidFill>
                <a:schemeClr val="dk1"/>
              </a:solidFill>
              <a:effectLst/>
              <a:latin typeface="+mn-lt"/>
              <a:ea typeface="+mn-ea"/>
              <a:cs typeface="+mn-cs"/>
            </a:rPr>
            <a:t>　今後についても、黒字額確保及び黒字水準の維持のため、適正な予算執行管理を行うなど、健全な財政運営に努める。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29822173</v>
      </c>
      <c r="BO4" s="424"/>
      <c r="BP4" s="424"/>
      <c r="BQ4" s="424"/>
      <c r="BR4" s="424"/>
      <c r="BS4" s="424"/>
      <c r="BT4" s="424"/>
      <c r="BU4" s="425"/>
      <c r="BV4" s="423">
        <v>28736071</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7</v>
      </c>
      <c r="CU4" s="608"/>
      <c r="CV4" s="608"/>
      <c r="CW4" s="608"/>
      <c r="CX4" s="608"/>
      <c r="CY4" s="608"/>
      <c r="CZ4" s="608"/>
      <c r="DA4" s="609"/>
      <c r="DB4" s="607">
        <v>5.5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28561324</v>
      </c>
      <c r="BO5" s="429"/>
      <c r="BP5" s="429"/>
      <c r="BQ5" s="429"/>
      <c r="BR5" s="429"/>
      <c r="BS5" s="429"/>
      <c r="BT5" s="429"/>
      <c r="BU5" s="430"/>
      <c r="BV5" s="428">
        <v>27786137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95.9</v>
      </c>
      <c r="CU5" s="399"/>
      <c r="CV5" s="399"/>
      <c r="CW5" s="399"/>
      <c r="CX5" s="399"/>
      <c r="CY5" s="399"/>
      <c r="CZ5" s="399"/>
      <c r="DA5" s="400"/>
      <c r="DB5" s="398">
        <v>93.2</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1260849</v>
      </c>
      <c r="BO6" s="429"/>
      <c r="BP6" s="429"/>
      <c r="BQ6" s="429"/>
      <c r="BR6" s="429"/>
      <c r="BS6" s="429"/>
      <c r="BT6" s="429"/>
      <c r="BU6" s="430"/>
      <c r="BV6" s="428">
        <v>949934</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101.8</v>
      </c>
      <c r="CU6" s="582"/>
      <c r="CV6" s="582"/>
      <c r="CW6" s="582"/>
      <c r="CX6" s="582"/>
      <c r="CY6" s="582"/>
      <c r="CZ6" s="582"/>
      <c r="DA6" s="583"/>
      <c r="DB6" s="581">
        <v>102.1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40029</v>
      </c>
      <c r="BO7" s="429"/>
      <c r="BP7" s="429"/>
      <c r="BQ7" s="429"/>
      <c r="BR7" s="429"/>
      <c r="BS7" s="429"/>
      <c r="BT7" s="429"/>
      <c r="BU7" s="430"/>
      <c r="BV7" s="428">
        <v>3401</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17400846</v>
      </c>
      <c r="CU7" s="429"/>
      <c r="CV7" s="429"/>
      <c r="CW7" s="429"/>
      <c r="CX7" s="429"/>
      <c r="CY7" s="429"/>
      <c r="CZ7" s="429"/>
      <c r="DA7" s="430"/>
      <c r="DB7" s="428">
        <v>17089325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1220820</v>
      </c>
      <c r="BO8" s="429"/>
      <c r="BP8" s="429"/>
      <c r="BQ8" s="429"/>
      <c r="BR8" s="429"/>
      <c r="BS8" s="429"/>
      <c r="BT8" s="429"/>
      <c r="BU8" s="430"/>
      <c r="BV8" s="428">
        <v>946533</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0.92</v>
      </c>
      <c r="CU8" s="542"/>
      <c r="CV8" s="542"/>
      <c r="CW8" s="542"/>
      <c r="CX8" s="542"/>
      <c r="CY8" s="542"/>
      <c r="CZ8" s="542"/>
      <c r="DA8" s="543"/>
      <c r="DB8" s="541">
        <v>0.94</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84133</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274288</v>
      </c>
      <c r="BO9" s="429"/>
      <c r="BP9" s="429"/>
      <c r="BQ9" s="429"/>
      <c r="BR9" s="429"/>
      <c r="BS9" s="429"/>
      <c r="BT9" s="429"/>
      <c r="BU9" s="430"/>
      <c r="BV9" s="428">
        <v>323101</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11.4</v>
      </c>
      <c r="CU9" s="399"/>
      <c r="CV9" s="399"/>
      <c r="CW9" s="399"/>
      <c r="CX9" s="399"/>
      <c r="CY9" s="399"/>
      <c r="CZ9" s="399"/>
      <c r="DA9" s="400"/>
      <c r="DB9" s="398">
        <v>12.8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81571</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93</v>
      </c>
      <c r="AV10" s="486"/>
      <c r="AW10" s="486"/>
      <c r="AX10" s="486"/>
      <c r="AY10" s="408" t="s">
        <v>119</v>
      </c>
      <c r="AZ10" s="409"/>
      <c r="BA10" s="409"/>
      <c r="BB10" s="409"/>
      <c r="BC10" s="409"/>
      <c r="BD10" s="409"/>
      <c r="BE10" s="409"/>
      <c r="BF10" s="409"/>
      <c r="BG10" s="409"/>
      <c r="BH10" s="409"/>
      <c r="BI10" s="409"/>
      <c r="BJ10" s="409"/>
      <c r="BK10" s="409"/>
      <c r="BL10" s="409"/>
      <c r="BM10" s="410"/>
      <c r="BN10" s="428">
        <v>545052</v>
      </c>
      <c r="BO10" s="429"/>
      <c r="BP10" s="429"/>
      <c r="BQ10" s="429"/>
      <c r="BR10" s="429"/>
      <c r="BS10" s="429"/>
      <c r="BT10" s="429"/>
      <c r="BU10" s="430"/>
      <c r="BV10" s="428">
        <v>506495</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86297</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93</v>
      </c>
      <c r="AV12" s="486"/>
      <c r="AW12" s="486"/>
      <c r="AX12" s="486"/>
      <c r="AY12" s="408" t="s">
        <v>132</v>
      </c>
      <c r="AZ12" s="409"/>
      <c r="BA12" s="409"/>
      <c r="BB12" s="409"/>
      <c r="BC12" s="409"/>
      <c r="BD12" s="409"/>
      <c r="BE12" s="409"/>
      <c r="BF12" s="409"/>
      <c r="BG12" s="409"/>
      <c r="BH12" s="409"/>
      <c r="BI12" s="409"/>
      <c r="BJ12" s="409"/>
      <c r="BK12" s="409"/>
      <c r="BL12" s="409"/>
      <c r="BM12" s="410"/>
      <c r="BN12" s="428">
        <v>1225280</v>
      </c>
      <c r="BO12" s="429"/>
      <c r="BP12" s="429"/>
      <c r="BQ12" s="429"/>
      <c r="BR12" s="429"/>
      <c r="BS12" s="429"/>
      <c r="BT12" s="429"/>
      <c r="BU12" s="430"/>
      <c r="BV12" s="428">
        <v>0</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134</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84265</v>
      </c>
      <c r="S13" s="532"/>
      <c r="T13" s="532"/>
      <c r="U13" s="532"/>
      <c r="V13" s="533"/>
      <c r="W13" s="519" t="s">
        <v>137</v>
      </c>
      <c r="X13" s="441"/>
      <c r="Y13" s="441"/>
      <c r="Z13" s="441"/>
      <c r="AA13" s="441"/>
      <c r="AB13" s="442"/>
      <c r="AC13" s="404">
        <v>520</v>
      </c>
      <c r="AD13" s="405"/>
      <c r="AE13" s="405"/>
      <c r="AF13" s="405"/>
      <c r="AG13" s="406"/>
      <c r="AH13" s="404">
        <v>518</v>
      </c>
      <c r="AI13" s="405"/>
      <c r="AJ13" s="405"/>
      <c r="AK13" s="405"/>
      <c r="AL13" s="407"/>
      <c r="AM13" s="497" t="s">
        <v>138</v>
      </c>
      <c r="AN13" s="402"/>
      <c r="AO13" s="402"/>
      <c r="AP13" s="402"/>
      <c r="AQ13" s="402"/>
      <c r="AR13" s="402"/>
      <c r="AS13" s="402"/>
      <c r="AT13" s="403"/>
      <c r="AU13" s="485" t="s">
        <v>114</v>
      </c>
      <c r="AV13" s="486"/>
      <c r="AW13" s="486"/>
      <c r="AX13" s="486"/>
      <c r="AY13" s="408" t="s">
        <v>139</v>
      </c>
      <c r="AZ13" s="409"/>
      <c r="BA13" s="409"/>
      <c r="BB13" s="409"/>
      <c r="BC13" s="409"/>
      <c r="BD13" s="409"/>
      <c r="BE13" s="409"/>
      <c r="BF13" s="409"/>
      <c r="BG13" s="409"/>
      <c r="BH13" s="409"/>
      <c r="BI13" s="409"/>
      <c r="BJ13" s="409"/>
      <c r="BK13" s="409"/>
      <c r="BL13" s="409"/>
      <c r="BM13" s="410"/>
      <c r="BN13" s="428">
        <v>-405940</v>
      </c>
      <c r="BO13" s="429"/>
      <c r="BP13" s="429"/>
      <c r="BQ13" s="429"/>
      <c r="BR13" s="429"/>
      <c r="BS13" s="429"/>
      <c r="BT13" s="429"/>
      <c r="BU13" s="430"/>
      <c r="BV13" s="428">
        <v>829596</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4.4000000000000004</v>
      </c>
      <c r="CU13" s="399"/>
      <c r="CV13" s="399"/>
      <c r="CW13" s="399"/>
      <c r="CX13" s="399"/>
      <c r="CY13" s="399"/>
      <c r="CZ13" s="399"/>
      <c r="DA13" s="400"/>
      <c r="DB13" s="398">
        <v>3.4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86142</v>
      </c>
      <c r="S14" s="532"/>
      <c r="T14" s="532"/>
      <c r="U14" s="532"/>
      <c r="V14" s="533"/>
      <c r="W14" s="534"/>
      <c r="X14" s="444"/>
      <c r="Y14" s="444"/>
      <c r="Z14" s="444"/>
      <c r="AA14" s="444"/>
      <c r="AB14" s="445"/>
      <c r="AC14" s="524">
        <v>1.3</v>
      </c>
      <c r="AD14" s="525"/>
      <c r="AE14" s="525"/>
      <c r="AF14" s="525"/>
      <c r="AG14" s="526"/>
      <c r="AH14" s="524">
        <v>1.3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5.2</v>
      </c>
      <c r="CU14" s="536"/>
      <c r="CV14" s="536"/>
      <c r="CW14" s="536"/>
      <c r="CX14" s="536"/>
      <c r="CY14" s="536"/>
      <c r="CZ14" s="536"/>
      <c r="DA14" s="537"/>
      <c r="DB14" s="535">
        <v>6.8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143</v>
      </c>
      <c r="N15" s="529"/>
      <c r="O15" s="529"/>
      <c r="P15" s="529"/>
      <c r="Q15" s="530"/>
      <c r="R15" s="531">
        <v>84290</v>
      </c>
      <c r="S15" s="532"/>
      <c r="T15" s="532"/>
      <c r="U15" s="532"/>
      <c r="V15" s="533"/>
      <c r="W15" s="519" t="s">
        <v>144</v>
      </c>
      <c r="X15" s="441"/>
      <c r="Y15" s="441"/>
      <c r="Z15" s="441"/>
      <c r="AA15" s="441"/>
      <c r="AB15" s="442"/>
      <c r="AC15" s="404">
        <v>12804</v>
      </c>
      <c r="AD15" s="405"/>
      <c r="AE15" s="405"/>
      <c r="AF15" s="405"/>
      <c r="AG15" s="406"/>
      <c r="AH15" s="404">
        <v>12339</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11585633</v>
      </c>
      <c r="BO15" s="424"/>
      <c r="BP15" s="424"/>
      <c r="BQ15" s="424"/>
      <c r="BR15" s="424"/>
      <c r="BS15" s="424"/>
      <c r="BT15" s="424"/>
      <c r="BU15" s="425"/>
      <c r="BV15" s="423">
        <v>10963136</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31.8</v>
      </c>
      <c r="AD16" s="525"/>
      <c r="AE16" s="525"/>
      <c r="AF16" s="525"/>
      <c r="AG16" s="526"/>
      <c r="AH16" s="524">
        <v>31.6</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12765922</v>
      </c>
      <c r="BO16" s="429"/>
      <c r="BP16" s="429"/>
      <c r="BQ16" s="429"/>
      <c r="BR16" s="429"/>
      <c r="BS16" s="429"/>
      <c r="BT16" s="429"/>
      <c r="BU16" s="430"/>
      <c r="BV16" s="428">
        <v>12007561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26946</v>
      </c>
      <c r="AD17" s="405"/>
      <c r="AE17" s="405"/>
      <c r="AF17" s="405"/>
      <c r="AG17" s="406"/>
      <c r="AH17" s="404">
        <v>26144</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14901166</v>
      </c>
      <c r="BO17" s="429"/>
      <c r="BP17" s="429"/>
      <c r="BQ17" s="429"/>
      <c r="BR17" s="429"/>
      <c r="BS17" s="429"/>
      <c r="BT17" s="429"/>
      <c r="BU17" s="430"/>
      <c r="BV17" s="428">
        <v>14035765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18.37</v>
      </c>
      <c r="M18" s="493"/>
      <c r="N18" s="493"/>
      <c r="O18" s="493"/>
      <c r="P18" s="493"/>
      <c r="Q18" s="493"/>
      <c r="R18" s="494"/>
      <c r="S18" s="494"/>
      <c r="T18" s="494"/>
      <c r="U18" s="494"/>
      <c r="V18" s="495"/>
      <c r="W18" s="509"/>
      <c r="X18" s="510"/>
      <c r="Y18" s="510"/>
      <c r="Z18" s="510"/>
      <c r="AA18" s="510"/>
      <c r="AB18" s="520"/>
      <c r="AC18" s="392">
        <v>66.900000000000006</v>
      </c>
      <c r="AD18" s="393"/>
      <c r="AE18" s="393"/>
      <c r="AF18" s="393"/>
      <c r="AG18" s="496"/>
      <c r="AH18" s="392">
        <v>67</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16959141</v>
      </c>
      <c r="BO18" s="429"/>
      <c r="BP18" s="429"/>
      <c r="BQ18" s="429"/>
      <c r="BR18" s="429"/>
      <c r="BS18" s="429"/>
      <c r="BT18" s="429"/>
      <c r="BU18" s="430"/>
      <c r="BV18" s="428">
        <v>16799796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4580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21407626</v>
      </c>
      <c r="BO19" s="429"/>
      <c r="BP19" s="429"/>
      <c r="BQ19" s="429"/>
      <c r="BR19" s="429"/>
      <c r="BS19" s="429"/>
      <c r="BT19" s="429"/>
      <c r="BU19" s="430"/>
      <c r="BV19" s="428">
        <v>20771170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33742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30192669</v>
      </c>
      <c r="BO23" s="429"/>
      <c r="BP23" s="429"/>
      <c r="BQ23" s="429"/>
      <c r="BR23" s="429"/>
      <c r="BS23" s="429"/>
      <c r="BT23" s="429"/>
      <c r="BU23" s="430"/>
      <c r="BV23" s="428">
        <v>30350864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9770</v>
      </c>
      <c r="R24" s="405"/>
      <c r="S24" s="405"/>
      <c r="T24" s="405"/>
      <c r="U24" s="405"/>
      <c r="V24" s="406"/>
      <c r="W24" s="470"/>
      <c r="X24" s="461"/>
      <c r="Y24" s="462"/>
      <c r="Z24" s="401" t="s">
        <v>168</v>
      </c>
      <c r="AA24" s="402"/>
      <c r="AB24" s="402"/>
      <c r="AC24" s="402"/>
      <c r="AD24" s="402"/>
      <c r="AE24" s="402"/>
      <c r="AF24" s="402"/>
      <c r="AG24" s="403"/>
      <c r="AH24" s="404">
        <v>504</v>
      </c>
      <c r="AI24" s="405"/>
      <c r="AJ24" s="405"/>
      <c r="AK24" s="405"/>
      <c r="AL24" s="406"/>
      <c r="AM24" s="404">
        <v>1486296</v>
      </c>
      <c r="AN24" s="405"/>
      <c r="AO24" s="405"/>
      <c r="AP24" s="405"/>
      <c r="AQ24" s="405"/>
      <c r="AR24" s="406"/>
      <c r="AS24" s="404">
        <v>2949</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12624014</v>
      </c>
      <c r="BO24" s="429"/>
      <c r="BP24" s="429"/>
      <c r="BQ24" s="429"/>
      <c r="BR24" s="429"/>
      <c r="BS24" s="429"/>
      <c r="BT24" s="429"/>
      <c r="BU24" s="430"/>
      <c r="BV24" s="428">
        <v>12717173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8000</v>
      </c>
      <c r="R25" s="405"/>
      <c r="S25" s="405"/>
      <c r="T25" s="405"/>
      <c r="U25" s="405"/>
      <c r="V25" s="406"/>
      <c r="W25" s="470"/>
      <c r="X25" s="461"/>
      <c r="Y25" s="462"/>
      <c r="Z25" s="401" t="s">
        <v>171</v>
      </c>
      <c r="AA25" s="402"/>
      <c r="AB25" s="402"/>
      <c r="AC25" s="402"/>
      <c r="AD25" s="402"/>
      <c r="AE25" s="402"/>
      <c r="AF25" s="402"/>
      <c r="AG25" s="403"/>
      <c r="AH25" s="404" t="s">
        <v>135</v>
      </c>
      <c r="AI25" s="405"/>
      <c r="AJ25" s="405"/>
      <c r="AK25" s="405"/>
      <c r="AL25" s="406"/>
      <c r="AM25" s="404" t="s">
        <v>126</v>
      </c>
      <c r="AN25" s="405"/>
      <c r="AO25" s="405"/>
      <c r="AP25" s="405"/>
      <c r="AQ25" s="405"/>
      <c r="AR25" s="406"/>
      <c r="AS25" s="404" t="s">
        <v>135</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969211</v>
      </c>
      <c r="BO25" s="424"/>
      <c r="BP25" s="424"/>
      <c r="BQ25" s="424"/>
      <c r="BR25" s="424"/>
      <c r="BS25" s="424"/>
      <c r="BT25" s="424"/>
      <c r="BU25" s="425"/>
      <c r="BV25" s="423">
        <v>1350978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7100</v>
      </c>
      <c r="R26" s="405"/>
      <c r="S26" s="405"/>
      <c r="T26" s="405"/>
      <c r="U26" s="405"/>
      <c r="V26" s="406"/>
      <c r="W26" s="470"/>
      <c r="X26" s="461"/>
      <c r="Y26" s="462"/>
      <c r="Z26" s="401" t="s">
        <v>174</v>
      </c>
      <c r="AA26" s="483"/>
      <c r="AB26" s="483"/>
      <c r="AC26" s="483"/>
      <c r="AD26" s="483"/>
      <c r="AE26" s="483"/>
      <c r="AF26" s="483"/>
      <c r="AG26" s="484"/>
      <c r="AH26" s="404">
        <v>12</v>
      </c>
      <c r="AI26" s="405"/>
      <c r="AJ26" s="405"/>
      <c r="AK26" s="405"/>
      <c r="AL26" s="406"/>
      <c r="AM26" s="404">
        <v>31644</v>
      </c>
      <c r="AN26" s="405"/>
      <c r="AO26" s="405"/>
      <c r="AP26" s="405"/>
      <c r="AQ26" s="405"/>
      <c r="AR26" s="406"/>
      <c r="AS26" s="404">
        <v>2637</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126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5250</v>
      </c>
      <c r="R27" s="405"/>
      <c r="S27" s="405"/>
      <c r="T27" s="405"/>
      <c r="U27" s="405"/>
      <c r="V27" s="406"/>
      <c r="W27" s="470"/>
      <c r="X27" s="461"/>
      <c r="Y27" s="462"/>
      <c r="Z27" s="401" t="s">
        <v>177</v>
      </c>
      <c r="AA27" s="402"/>
      <c r="AB27" s="402"/>
      <c r="AC27" s="402"/>
      <c r="AD27" s="402"/>
      <c r="AE27" s="402"/>
      <c r="AF27" s="402"/>
      <c r="AG27" s="403"/>
      <c r="AH27" s="404">
        <v>5</v>
      </c>
      <c r="AI27" s="405"/>
      <c r="AJ27" s="405"/>
      <c r="AK27" s="405"/>
      <c r="AL27" s="406"/>
      <c r="AM27" s="404">
        <v>20400</v>
      </c>
      <c r="AN27" s="405"/>
      <c r="AO27" s="405"/>
      <c r="AP27" s="405"/>
      <c r="AQ27" s="405"/>
      <c r="AR27" s="406"/>
      <c r="AS27" s="404">
        <v>4080</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t="s">
        <v>126</v>
      </c>
      <c r="BO27" s="432"/>
      <c r="BP27" s="432"/>
      <c r="BQ27" s="432"/>
      <c r="BR27" s="432"/>
      <c r="BS27" s="432"/>
      <c r="BT27" s="432"/>
      <c r="BU27" s="433"/>
      <c r="BV27" s="431" t="s">
        <v>135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179</v>
      </c>
      <c r="F28" s="402"/>
      <c r="G28" s="402"/>
      <c r="H28" s="402"/>
      <c r="I28" s="402"/>
      <c r="J28" s="402"/>
      <c r="K28" s="403"/>
      <c r="L28" s="404">
        <v>1</v>
      </c>
      <c r="M28" s="405"/>
      <c r="N28" s="405"/>
      <c r="O28" s="405"/>
      <c r="P28" s="406"/>
      <c r="Q28" s="404">
        <v>4700</v>
      </c>
      <c r="R28" s="405"/>
      <c r="S28" s="405"/>
      <c r="T28" s="405"/>
      <c r="U28" s="405"/>
      <c r="V28" s="406"/>
      <c r="W28" s="470"/>
      <c r="X28" s="461"/>
      <c r="Y28" s="462"/>
      <c r="Z28" s="401" t="s">
        <v>180</v>
      </c>
      <c r="AA28" s="402"/>
      <c r="AB28" s="402"/>
      <c r="AC28" s="402"/>
      <c r="AD28" s="402"/>
      <c r="AE28" s="402"/>
      <c r="AF28" s="402"/>
      <c r="AG28" s="403"/>
      <c r="AH28" s="404" t="s">
        <v>126</v>
      </c>
      <c r="AI28" s="405"/>
      <c r="AJ28" s="405"/>
      <c r="AK28" s="405"/>
      <c r="AL28" s="406"/>
      <c r="AM28" s="404" t="s">
        <v>181</v>
      </c>
      <c r="AN28" s="405"/>
      <c r="AO28" s="405"/>
      <c r="AP28" s="405"/>
      <c r="AQ28" s="405"/>
      <c r="AR28" s="406"/>
      <c r="AS28" s="404" t="s">
        <v>126</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1668519</v>
      </c>
      <c r="BO28" s="424"/>
      <c r="BP28" s="424"/>
      <c r="BQ28" s="424"/>
      <c r="BR28" s="424"/>
      <c r="BS28" s="424"/>
      <c r="BT28" s="424"/>
      <c r="BU28" s="425"/>
      <c r="BV28" s="423">
        <v>2348747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19</v>
      </c>
      <c r="M29" s="405"/>
      <c r="N29" s="405"/>
      <c r="O29" s="405"/>
      <c r="P29" s="406"/>
      <c r="Q29" s="404">
        <v>4310</v>
      </c>
      <c r="R29" s="405"/>
      <c r="S29" s="405"/>
      <c r="T29" s="405"/>
      <c r="U29" s="405"/>
      <c r="V29" s="406"/>
      <c r="W29" s="471"/>
      <c r="X29" s="472"/>
      <c r="Y29" s="473"/>
      <c r="Z29" s="401" t="s">
        <v>184</v>
      </c>
      <c r="AA29" s="402"/>
      <c r="AB29" s="402"/>
      <c r="AC29" s="402"/>
      <c r="AD29" s="402"/>
      <c r="AE29" s="402"/>
      <c r="AF29" s="402"/>
      <c r="AG29" s="403"/>
      <c r="AH29" s="404">
        <v>509</v>
      </c>
      <c r="AI29" s="405"/>
      <c r="AJ29" s="405"/>
      <c r="AK29" s="405"/>
      <c r="AL29" s="406"/>
      <c r="AM29" s="404">
        <v>1506696</v>
      </c>
      <c r="AN29" s="405"/>
      <c r="AO29" s="405"/>
      <c r="AP29" s="405"/>
      <c r="AQ29" s="405"/>
      <c r="AR29" s="406"/>
      <c r="AS29" s="404">
        <v>2960</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t="s">
        <v>126</v>
      </c>
      <c r="BO29" s="429"/>
      <c r="BP29" s="429"/>
      <c r="BQ29" s="429"/>
      <c r="BR29" s="429"/>
      <c r="BS29" s="429"/>
      <c r="BT29" s="429"/>
      <c r="BU29" s="430"/>
      <c r="BV29" s="428" t="s">
        <v>134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99.6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1417232</v>
      </c>
      <c r="BO30" s="432"/>
      <c r="BP30" s="432"/>
      <c r="BQ30" s="432"/>
      <c r="BR30" s="432"/>
      <c r="BS30" s="432"/>
      <c r="BT30" s="432"/>
      <c r="BU30" s="433"/>
      <c r="BV30" s="431">
        <v>1477616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193</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193</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西春日井広域事務組合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尾張土地開発公社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IF('各会計、関係団体の財政状況及び健全化判断比率'!B32="","",'各会計、関係団体の財政状況及び健全化判断比率'!B32)</f>
        <v>北名古屋沖村西部土地区画整理事業特別会計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北名古屋衛生組合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北名古屋水道企業団</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愛知県市町村職員退職手当組合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愛知県後期高齢者医療広域連合（一般会計）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愛知県後期高齢者医療広域連合（後期高齢者医療特別会計）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尾張市町交通災害共済組合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x0puHBdCtLOo+PYHT/1SEr/ehK+EusEoRWjkH+Cd9U7eF+01pNuGSXpmrnKhOV3SJLvnbWOmisX2Tu1n4ASw==" saltValue="tM+1j6bYEB+8yS1Y5zDR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565</v>
      </c>
      <c r="D34" s="1210"/>
      <c r="E34" s="1211"/>
      <c r="F34" s="32">
        <v>6.99</v>
      </c>
      <c r="G34" s="33">
        <v>5.04</v>
      </c>
      <c r="H34" s="33">
        <v>3.68</v>
      </c>
      <c r="I34" s="33">
        <v>5.53</v>
      </c>
      <c r="J34" s="34">
        <v>7.01</v>
      </c>
      <c r="K34" s="22"/>
      <c r="L34" s="22"/>
      <c r="M34" s="22"/>
      <c r="N34" s="22"/>
      <c r="O34" s="22"/>
      <c r="P34" s="22"/>
    </row>
    <row r="35" spans="1:16" ht="39" customHeight="1" x14ac:dyDescent="0.15">
      <c r="A35" s="22"/>
      <c r="B35" s="35"/>
      <c r="C35" s="1204" t="s">
        <v>566</v>
      </c>
      <c r="D35" s="1205"/>
      <c r="E35" s="1206"/>
      <c r="F35" s="36">
        <v>0.45</v>
      </c>
      <c r="G35" s="37">
        <v>0.49</v>
      </c>
      <c r="H35" s="37">
        <v>0.87</v>
      </c>
      <c r="I35" s="37">
        <v>1.1100000000000001</v>
      </c>
      <c r="J35" s="38">
        <v>1.7</v>
      </c>
      <c r="K35" s="22"/>
      <c r="L35" s="22"/>
      <c r="M35" s="22"/>
      <c r="N35" s="22"/>
      <c r="O35" s="22"/>
      <c r="P35" s="22"/>
    </row>
    <row r="36" spans="1:16" ht="39" customHeight="1" x14ac:dyDescent="0.15">
      <c r="A36" s="22"/>
      <c r="B36" s="35"/>
      <c r="C36" s="1204" t="s">
        <v>567</v>
      </c>
      <c r="D36" s="1205"/>
      <c r="E36" s="1206"/>
      <c r="F36" s="36" t="s">
        <v>515</v>
      </c>
      <c r="G36" s="37" t="s">
        <v>515</v>
      </c>
      <c r="H36" s="37">
        <v>0</v>
      </c>
      <c r="I36" s="37">
        <v>2.38</v>
      </c>
      <c r="J36" s="38">
        <v>1.58</v>
      </c>
      <c r="K36" s="22"/>
      <c r="L36" s="22"/>
      <c r="M36" s="22"/>
      <c r="N36" s="22"/>
      <c r="O36" s="22"/>
      <c r="P36" s="22"/>
    </row>
    <row r="37" spans="1:16" ht="39" customHeight="1" x14ac:dyDescent="0.15">
      <c r="A37" s="22"/>
      <c r="B37" s="35"/>
      <c r="C37" s="1204" t="s">
        <v>568</v>
      </c>
      <c r="D37" s="1205"/>
      <c r="E37" s="1206"/>
      <c r="F37" s="36">
        <v>0.82</v>
      </c>
      <c r="G37" s="37">
        <v>1.56</v>
      </c>
      <c r="H37" s="37">
        <v>1.1599999999999999</v>
      </c>
      <c r="I37" s="37">
        <v>0.85</v>
      </c>
      <c r="J37" s="38">
        <v>0.57999999999999996</v>
      </c>
      <c r="K37" s="22"/>
      <c r="L37" s="22"/>
      <c r="M37" s="22"/>
      <c r="N37" s="22"/>
      <c r="O37" s="22"/>
      <c r="P37" s="22"/>
    </row>
    <row r="38" spans="1:16" ht="39" customHeight="1" x14ac:dyDescent="0.15">
      <c r="A38" s="22"/>
      <c r="B38" s="35"/>
      <c r="C38" s="1204" t="s">
        <v>569</v>
      </c>
      <c r="D38" s="1205"/>
      <c r="E38" s="1206"/>
      <c r="F38" s="36">
        <v>1.02</v>
      </c>
      <c r="G38" s="37">
        <v>2.08</v>
      </c>
      <c r="H38" s="37">
        <v>2.4300000000000002</v>
      </c>
      <c r="I38" s="37">
        <v>0.53</v>
      </c>
      <c r="J38" s="38">
        <v>0.09</v>
      </c>
      <c r="K38" s="22"/>
      <c r="L38" s="22"/>
      <c r="M38" s="22"/>
      <c r="N38" s="22"/>
      <c r="O38" s="22"/>
      <c r="P38" s="22"/>
    </row>
    <row r="39" spans="1:16" ht="39" customHeight="1" x14ac:dyDescent="0.15">
      <c r="A39" s="22"/>
      <c r="B39" s="35"/>
      <c r="C39" s="1204" t="s">
        <v>570</v>
      </c>
      <c r="D39" s="1205"/>
      <c r="E39" s="1206"/>
      <c r="F39" s="36">
        <v>0.06</v>
      </c>
      <c r="G39" s="37">
        <v>0.03</v>
      </c>
      <c r="H39" s="37">
        <v>0.03</v>
      </c>
      <c r="I39" s="37">
        <v>0.04</v>
      </c>
      <c r="J39" s="38">
        <v>0.02</v>
      </c>
      <c r="K39" s="22"/>
      <c r="L39" s="22"/>
      <c r="M39" s="22"/>
      <c r="N39" s="22"/>
      <c r="O39" s="22"/>
      <c r="P39" s="22"/>
    </row>
    <row r="40" spans="1:16" ht="39" customHeight="1" x14ac:dyDescent="0.15">
      <c r="A40" s="22"/>
      <c r="B40" s="35"/>
      <c r="C40" s="1204" t="s">
        <v>571</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572</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573</v>
      </c>
      <c r="D43" s="1208"/>
      <c r="E43" s="1209"/>
      <c r="F43" s="41">
        <v>0.01</v>
      </c>
      <c r="G43" s="42">
        <v>0</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vbu8Tfg8//0yFl665yzpv34j+BZVrUMbTxVVrq8hlIwYFTJ1BEH94bG9JF0peymeQsTSBGm1erHh1ktFkrFsQ==" saltValue="wnl3OwNa6dUXhXIhkK/L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1549</v>
      </c>
      <c r="L45" s="60">
        <v>1634</v>
      </c>
      <c r="M45" s="60">
        <v>1848</v>
      </c>
      <c r="N45" s="60">
        <v>2143</v>
      </c>
      <c r="O45" s="61">
        <v>2435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515</v>
      </c>
      <c r="L46" s="64" t="s">
        <v>515</v>
      </c>
      <c r="M46" s="64" t="s">
        <v>515</v>
      </c>
      <c r="N46" s="64" t="s">
        <v>515</v>
      </c>
      <c r="O46" s="65" t="s">
        <v>515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515</v>
      </c>
      <c r="L47" s="64" t="s">
        <v>515</v>
      </c>
      <c r="M47" s="64" t="s">
        <v>515</v>
      </c>
      <c r="N47" s="64" t="s">
        <v>515</v>
      </c>
      <c r="O47" s="65" t="s">
        <v>515</v>
      </c>
      <c r="P47" s="48"/>
      <c r="Q47" s="48"/>
      <c r="R47" s="48"/>
      <c r="S47" s="48"/>
      <c r="T47" s="48"/>
      <c r="U47" s="48"/>
    </row>
    <row r="48" spans="1:21" ht="30.75" customHeight="1" x14ac:dyDescent="0.15">
      <c r="A48" s="48"/>
      <c r="B48" s="1232"/>
      <c r="C48" s="1233"/>
      <c r="D48" s="62"/>
      <c r="E48" s="1214" t="s">
        <v>15</v>
      </c>
      <c r="F48" s="1214"/>
      <c r="G48" s="1214"/>
      <c r="H48" s="1214"/>
      <c r="I48" s="1214"/>
      <c r="J48" s="1215"/>
      <c r="K48" s="63">
        <v>467</v>
      </c>
      <c r="L48" s="64">
        <v>495</v>
      </c>
      <c r="M48" s="64">
        <v>503</v>
      </c>
      <c r="N48" s="64">
        <v>532</v>
      </c>
      <c r="O48" s="65">
        <v>520</v>
      </c>
      <c r="P48" s="48"/>
      <c r="Q48" s="48"/>
      <c r="R48" s="48"/>
      <c r="S48" s="48"/>
      <c r="T48" s="48"/>
      <c r="U48" s="48"/>
    </row>
    <row r="49" spans="1:21" ht="30.75" customHeight="1" x14ac:dyDescent="0.15">
      <c r="A49" s="48"/>
      <c r="B49" s="1232"/>
      <c r="C49" s="1233"/>
      <c r="D49" s="62"/>
      <c r="E49" s="1214" t="s">
        <v>16</v>
      </c>
      <c r="F49" s="1214"/>
      <c r="G49" s="1214"/>
      <c r="H49" s="1214"/>
      <c r="I49" s="1214"/>
      <c r="J49" s="1215"/>
      <c r="K49" s="63">
        <v>346</v>
      </c>
      <c r="L49" s="64">
        <v>211</v>
      </c>
      <c r="M49" s="64">
        <v>404</v>
      </c>
      <c r="N49" s="64">
        <v>358</v>
      </c>
      <c r="O49" s="65">
        <v>282</v>
      </c>
      <c r="P49" s="48"/>
      <c r="Q49" s="48"/>
      <c r="R49" s="48"/>
      <c r="S49" s="48"/>
      <c r="T49" s="48"/>
      <c r="U49" s="48"/>
    </row>
    <row r="50" spans="1:21" ht="30.75" customHeight="1" x14ac:dyDescent="0.15">
      <c r="A50" s="48"/>
      <c r="B50" s="1232"/>
      <c r="C50" s="1233"/>
      <c r="D50" s="62"/>
      <c r="E50" s="1214" t="s">
        <v>17</v>
      </c>
      <c r="F50" s="1214"/>
      <c r="G50" s="1214"/>
      <c r="H50" s="1214"/>
      <c r="I50" s="1214"/>
      <c r="J50" s="1215"/>
      <c r="K50" s="63">
        <v>195</v>
      </c>
      <c r="L50" s="64">
        <v>184</v>
      </c>
      <c r="M50" s="64">
        <v>127</v>
      </c>
      <c r="N50" s="64">
        <v>200</v>
      </c>
      <c r="O50" s="65">
        <v>179</v>
      </c>
      <c r="P50" s="48"/>
      <c r="Q50" s="48"/>
      <c r="R50" s="48"/>
      <c r="S50" s="48"/>
      <c r="T50" s="48"/>
      <c r="U50" s="48"/>
    </row>
    <row r="51" spans="1:21" ht="30.75" customHeight="1" x14ac:dyDescent="0.15">
      <c r="A51" s="48"/>
      <c r="B51" s="1234"/>
      <c r="C51" s="1235"/>
      <c r="D51" s="66"/>
      <c r="E51" s="1214" t="s">
        <v>18</v>
      </c>
      <c r="F51" s="1214"/>
      <c r="G51" s="1214"/>
      <c r="H51" s="1214"/>
      <c r="I51" s="1214"/>
      <c r="J51" s="1215"/>
      <c r="K51" s="63">
        <v>2</v>
      </c>
      <c r="L51" s="64" t="s">
        <v>515</v>
      </c>
      <c r="M51" s="64" t="s">
        <v>515</v>
      </c>
      <c r="N51" s="64" t="s">
        <v>515</v>
      </c>
      <c r="O51" s="65" t="s">
        <v>515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2060</v>
      </c>
      <c r="L52" s="64">
        <v>2169</v>
      </c>
      <c r="M52" s="64">
        <v>2314</v>
      </c>
      <c r="N52" s="64">
        <v>2588</v>
      </c>
      <c r="O52" s="65">
        <v>2580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499</v>
      </c>
      <c r="L53" s="69">
        <v>355</v>
      </c>
      <c r="M53" s="69">
        <v>568</v>
      </c>
      <c r="N53" s="69">
        <v>645</v>
      </c>
      <c r="O53" s="70">
        <v>836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610</v>
      </c>
      <c r="L57" s="84" t="s">
        <v>610</v>
      </c>
      <c r="M57" s="84" t="s">
        <v>610</v>
      </c>
      <c r="N57" s="84" t="s">
        <v>610</v>
      </c>
      <c r="O57" s="85" t="s">
        <v>610</v>
      </c>
    </row>
    <row r="58" spans="1:21" ht="31.5" customHeight="1" thickBot="1" x14ac:dyDescent="0.2">
      <c r="B58" s="1222"/>
      <c r="C58" s="1223"/>
      <c r="D58" s="1227" t="s">
        <v>27</v>
      </c>
      <c r="E58" s="1228"/>
      <c r="F58" s="1228"/>
      <c r="G58" s="1228"/>
      <c r="H58" s="1228"/>
      <c r="I58" s="1228"/>
      <c r="J58" s="1229"/>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X3SRuh7aJ81IIfxfI6Q3s+SI3hdSA+0cAI/2kqhSFdX1SDJ20MBd7JdaquNbZrFNrJEcegmjuWVIkf2rzQ7+w==" saltValue="jF2I+7+PtoV7kEWacLD/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0" t="s">
        <v>30</v>
      </c>
      <c r="C41" s="1251"/>
      <c r="D41" s="102"/>
      <c r="E41" s="1252" t="s">
        <v>31</v>
      </c>
      <c r="F41" s="1252"/>
      <c r="G41" s="1252"/>
      <c r="H41" s="1253"/>
      <c r="I41" s="103">
        <v>26859</v>
      </c>
      <c r="J41" s="104">
        <v>27947</v>
      </c>
      <c r="K41" s="104">
        <v>29630</v>
      </c>
      <c r="L41" s="104">
        <v>30351</v>
      </c>
      <c r="M41" s="105">
        <v>30193</v>
      </c>
    </row>
    <row r="42" spans="2:13" ht="27.75" customHeight="1" x14ac:dyDescent="0.15">
      <c r="B42" s="1240"/>
      <c r="C42" s="1241"/>
      <c r="D42" s="106"/>
      <c r="E42" s="1244" t="s">
        <v>32</v>
      </c>
      <c r="F42" s="1244"/>
      <c r="G42" s="1244"/>
      <c r="H42" s="1245"/>
      <c r="I42" s="107">
        <v>503</v>
      </c>
      <c r="J42" s="108">
        <v>822</v>
      </c>
      <c r="K42" s="108">
        <v>1237</v>
      </c>
      <c r="L42" s="108">
        <v>1079</v>
      </c>
      <c r="M42" s="109">
        <v>700</v>
      </c>
    </row>
    <row r="43" spans="2:13" ht="27.75" customHeight="1" x14ac:dyDescent="0.15">
      <c r="B43" s="1240"/>
      <c r="C43" s="1241"/>
      <c r="D43" s="106"/>
      <c r="E43" s="1244" t="s">
        <v>33</v>
      </c>
      <c r="F43" s="1244"/>
      <c r="G43" s="1244"/>
      <c r="H43" s="1245"/>
      <c r="I43" s="107">
        <v>10889</v>
      </c>
      <c r="J43" s="108">
        <v>11424</v>
      </c>
      <c r="K43" s="108">
        <v>11471</v>
      </c>
      <c r="L43" s="108">
        <v>11991</v>
      </c>
      <c r="M43" s="109">
        <v>12325</v>
      </c>
    </row>
    <row r="44" spans="2:13" ht="27.75" customHeight="1" x14ac:dyDescent="0.15">
      <c r="B44" s="1240"/>
      <c r="C44" s="1241"/>
      <c r="D44" s="106"/>
      <c r="E44" s="1244" t="s">
        <v>34</v>
      </c>
      <c r="F44" s="1244"/>
      <c r="G44" s="1244"/>
      <c r="H44" s="1245"/>
      <c r="I44" s="107">
        <v>1633</v>
      </c>
      <c r="J44" s="108">
        <v>1958</v>
      </c>
      <c r="K44" s="108">
        <v>1558</v>
      </c>
      <c r="L44" s="108">
        <v>1190</v>
      </c>
      <c r="M44" s="109">
        <v>818</v>
      </c>
    </row>
    <row r="45" spans="2:13" ht="27.75" customHeight="1" x14ac:dyDescent="0.15">
      <c r="B45" s="1240"/>
      <c r="C45" s="1241"/>
      <c r="D45" s="106"/>
      <c r="E45" s="1244" t="s">
        <v>35</v>
      </c>
      <c r="F45" s="1244"/>
      <c r="G45" s="1244"/>
      <c r="H45" s="1245"/>
      <c r="I45" s="107">
        <v>2590</v>
      </c>
      <c r="J45" s="108">
        <v>2891</v>
      </c>
      <c r="K45" s="108">
        <v>2680</v>
      </c>
      <c r="L45" s="108">
        <v>3093</v>
      </c>
      <c r="M45" s="109">
        <v>3055</v>
      </c>
    </row>
    <row r="46" spans="2:13" ht="27.75" customHeight="1" x14ac:dyDescent="0.15">
      <c r="B46" s="1240"/>
      <c r="C46" s="1241"/>
      <c r="D46" s="110"/>
      <c r="E46" s="1244" t="s">
        <v>36</v>
      </c>
      <c r="F46" s="1244"/>
      <c r="G46" s="1244"/>
      <c r="H46" s="1245"/>
      <c r="I46" s="107" t="s">
        <v>515</v>
      </c>
      <c r="J46" s="108" t="s">
        <v>515</v>
      </c>
      <c r="K46" s="108" t="s">
        <v>515</v>
      </c>
      <c r="L46" s="108" t="s">
        <v>515</v>
      </c>
      <c r="M46" s="109" t="s">
        <v>515</v>
      </c>
    </row>
    <row r="47" spans="2:13" ht="27.75" customHeight="1" x14ac:dyDescent="0.15">
      <c r="B47" s="1240"/>
      <c r="C47" s="1241"/>
      <c r="D47" s="111"/>
      <c r="E47" s="1254" t="s">
        <v>37</v>
      </c>
      <c r="F47" s="1255"/>
      <c r="G47" s="1255"/>
      <c r="H47" s="1256"/>
      <c r="I47" s="107" t="s">
        <v>515</v>
      </c>
      <c r="J47" s="108" t="s">
        <v>515</v>
      </c>
      <c r="K47" s="108" t="s">
        <v>515</v>
      </c>
      <c r="L47" s="108" t="s">
        <v>515</v>
      </c>
      <c r="M47" s="109" t="s">
        <v>515</v>
      </c>
    </row>
    <row r="48" spans="2:13" ht="27.75" customHeight="1" x14ac:dyDescent="0.15">
      <c r="B48" s="1240"/>
      <c r="C48" s="1241"/>
      <c r="D48" s="106"/>
      <c r="E48" s="1244" t="s">
        <v>38</v>
      </c>
      <c r="F48" s="1244"/>
      <c r="G48" s="1244"/>
      <c r="H48" s="1245"/>
      <c r="I48" s="107" t="s">
        <v>515</v>
      </c>
      <c r="J48" s="108" t="s">
        <v>515</v>
      </c>
      <c r="K48" s="108" t="s">
        <v>515</v>
      </c>
      <c r="L48" s="108" t="s">
        <v>515</v>
      </c>
      <c r="M48" s="109" t="s">
        <v>515</v>
      </c>
    </row>
    <row r="49" spans="2:13" ht="27.75" customHeight="1" x14ac:dyDescent="0.15">
      <c r="B49" s="1242"/>
      <c r="C49" s="1243"/>
      <c r="D49" s="106"/>
      <c r="E49" s="1244" t="s">
        <v>39</v>
      </c>
      <c r="F49" s="1244"/>
      <c r="G49" s="1244"/>
      <c r="H49" s="1245"/>
      <c r="I49" s="107" t="s">
        <v>515</v>
      </c>
      <c r="J49" s="108" t="s">
        <v>515</v>
      </c>
      <c r="K49" s="108" t="s">
        <v>515</v>
      </c>
      <c r="L49" s="108" t="s">
        <v>515</v>
      </c>
      <c r="M49" s="109" t="s">
        <v>515</v>
      </c>
    </row>
    <row r="50" spans="2:13" ht="27.75" customHeight="1" x14ac:dyDescent="0.15">
      <c r="B50" s="1238" t="s">
        <v>40</v>
      </c>
      <c r="C50" s="1239"/>
      <c r="D50" s="112"/>
      <c r="E50" s="1244" t="s">
        <v>41</v>
      </c>
      <c r="F50" s="1244"/>
      <c r="G50" s="1244"/>
      <c r="H50" s="1245"/>
      <c r="I50" s="107">
        <v>3774</v>
      </c>
      <c r="J50" s="108">
        <v>4298</v>
      </c>
      <c r="K50" s="108">
        <v>4524</v>
      </c>
      <c r="L50" s="108">
        <v>4705</v>
      </c>
      <c r="M50" s="109">
        <v>3991</v>
      </c>
    </row>
    <row r="51" spans="2:13" ht="27.75" customHeight="1" x14ac:dyDescent="0.15">
      <c r="B51" s="1240"/>
      <c r="C51" s="1241"/>
      <c r="D51" s="106"/>
      <c r="E51" s="1244" t="s">
        <v>42</v>
      </c>
      <c r="F51" s="1244"/>
      <c r="G51" s="1244"/>
      <c r="H51" s="1245"/>
      <c r="I51" s="107">
        <v>11617</v>
      </c>
      <c r="J51" s="108">
        <v>11969</v>
      </c>
      <c r="K51" s="108">
        <v>12721</v>
      </c>
      <c r="L51" s="108">
        <v>13323</v>
      </c>
      <c r="M51" s="109">
        <v>13373</v>
      </c>
    </row>
    <row r="52" spans="2:13" ht="27.75" customHeight="1" x14ac:dyDescent="0.15">
      <c r="B52" s="1242"/>
      <c r="C52" s="1243"/>
      <c r="D52" s="106"/>
      <c r="E52" s="1244" t="s">
        <v>43</v>
      </c>
      <c r="F52" s="1244"/>
      <c r="G52" s="1244"/>
      <c r="H52" s="1245"/>
      <c r="I52" s="107">
        <v>25173</v>
      </c>
      <c r="J52" s="108">
        <v>26194</v>
      </c>
      <c r="K52" s="108">
        <v>27437</v>
      </c>
      <c r="L52" s="108">
        <v>28639</v>
      </c>
      <c r="M52" s="109">
        <v>28913</v>
      </c>
    </row>
    <row r="53" spans="2:13" ht="27.75" customHeight="1" thickBot="1" x14ac:dyDescent="0.2">
      <c r="B53" s="1246" t="s">
        <v>44</v>
      </c>
      <c r="C53" s="1247"/>
      <c r="D53" s="113"/>
      <c r="E53" s="1248" t="s">
        <v>45</v>
      </c>
      <c r="F53" s="1248"/>
      <c r="G53" s="1248"/>
      <c r="H53" s="1249"/>
      <c r="I53" s="114">
        <v>1910</v>
      </c>
      <c r="J53" s="115">
        <v>2582</v>
      </c>
      <c r="K53" s="115">
        <v>1894</v>
      </c>
      <c r="L53" s="115">
        <v>1038</v>
      </c>
      <c r="M53" s="116">
        <v>813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BEBNxZP9+1spn1k+xEF2URANLIq2s0VsfvyldYPfh72zvyeo71/s0zkGhnUTQgVvDqwdnFpBi33v4KEFz1U4w==" saltValue="9H3v/CPEjvu2KyoK4aaG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1842</v>
      </c>
      <c r="G55" s="128">
        <v>2349</v>
      </c>
      <c r="H55" s="129">
        <v>1669</v>
      </c>
    </row>
    <row r="56" spans="2:8" ht="52.5" customHeight="1" x14ac:dyDescent="0.15">
      <c r="B56" s="130"/>
      <c r="C56" s="1267" t="s">
        <v>49</v>
      </c>
      <c r="D56" s="1267"/>
      <c r="E56" s="1268"/>
      <c r="F56" s="131" t="s">
        <v>515</v>
      </c>
      <c r="G56" s="131" t="s">
        <v>515</v>
      </c>
      <c r="H56" s="132" t="s">
        <v>515</v>
      </c>
    </row>
    <row r="57" spans="2:8" ht="53.25" customHeight="1" x14ac:dyDescent="0.15">
      <c r="B57" s="130"/>
      <c r="C57" s="1269" t="s">
        <v>50</v>
      </c>
      <c r="D57" s="1269"/>
      <c r="E57" s="1270"/>
      <c r="F57" s="133">
        <v>1628</v>
      </c>
      <c r="G57" s="133">
        <v>1478</v>
      </c>
      <c r="H57" s="134">
        <v>1417</v>
      </c>
    </row>
    <row r="58" spans="2:8" ht="45.75" customHeight="1" x14ac:dyDescent="0.15">
      <c r="B58" s="135"/>
      <c r="C58" s="1257" t="s">
        <v>588</v>
      </c>
      <c r="D58" s="1258"/>
      <c r="E58" s="1259"/>
      <c r="F58" s="136">
        <v>909</v>
      </c>
      <c r="G58" s="137">
        <v>850</v>
      </c>
      <c r="H58" s="137">
        <v>884</v>
      </c>
    </row>
    <row r="59" spans="2:8" ht="45.75" customHeight="1" x14ac:dyDescent="0.15">
      <c r="B59" s="135"/>
      <c r="C59" s="1257" t="s">
        <v>589</v>
      </c>
      <c r="D59" s="1258"/>
      <c r="E59" s="1259"/>
      <c r="F59" s="136">
        <v>397</v>
      </c>
      <c r="G59" s="137">
        <v>303</v>
      </c>
      <c r="H59" s="137">
        <v>184</v>
      </c>
    </row>
    <row r="60" spans="2:8" ht="45.75" customHeight="1" x14ac:dyDescent="0.15">
      <c r="B60" s="135"/>
      <c r="C60" s="1257" t="s">
        <v>590</v>
      </c>
      <c r="D60" s="1258"/>
      <c r="E60" s="1259"/>
      <c r="F60" s="136">
        <v>105</v>
      </c>
      <c r="G60" s="137">
        <v>105</v>
      </c>
      <c r="H60" s="137">
        <v>105</v>
      </c>
    </row>
    <row r="61" spans="2:8" ht="45.75" customHeight="1" x14ac:dyDescent="0.15">
      <c r="B61" s="135"/>
      <c r="C61" s="1257" t="s">
        <v>591</v>
      </c>
      <c r="D61" s="1258"/>
      <c r="E61" s="1259"/>
      <c r="F61" s="136">
        <v>97</v>
      </c>
      <c r="G61" s="137">
        <v>97</v>
      </c>
      <c r="H61" s="137">
        <v>97</v>
      </c>
    </row>
    <row r="62" spans="2:8" ht="45.75" customHeight="1" thickBot="1" x14ac:dyDescent="0.2">
      <c r="B62" s="138"/>
      <c r="C62" s="1260" t="s">
        <v>592</v>
      </c>
      <c r="D62" s="1261"/>
      <c r="E62" s="1262"/>
      <c r="F62" s="139">
        <v>78</v>
      </c>
      <c r="G62" s="140">
        <v>80</v>
      </c>
      <c r="H62" s="140">
        <v>85</v>
      </c>
    </row>
    <row r="63" spans="2:8" ht="52.5" customHeight="1" thickBot="1" x14ac:dyDescent="0.2">
      <c r="B63" s="141"/>
      <c r="C63" s="1263" t="s">
        <v>51</v>
      </c>
      <c r="D63" s="1263"/>
      <c r="E63" s="1264"/>
      <c r="F63" s="142">
        <v>3470</v>
      </c>
      <c r="G63" s="142">
        <v>3826</v>
      </c>
      <c r="H63" s="143">
        <v>3086</v>
      </c>
    </row>
    <row r="64" spans="2:8" ht="15" customHeight="1" x14ac:dyDescent="0.15"/>
  </sheetData>
  <sheetProtection algorithmName="SHA-512" hashValue="fnDIvutRm7fl3hd/R5z76FlhhN9dUnPlVjuLSv/LrbcXTn/KPT7VgRAkhyQmoIm9WDQnziL3Dm6MiyanM4jwOQ==" saltValue="+FSE77SqZGrP1KxWyVhi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75145</v>
      </c>
      <c r="E3" s="162"/>
      <c r="F3" s="163">
        <v>54227</v>
      </c>
      <c r="G3" s="164"/>
      <c r="H3" s="165"/>
    </row>
    <row r="4" spans="1:8" x14ac:dyDescent="0.15">
      <c r="A4" s="166"/>
      <c r="B4" s="167"/>
      <c r="C4" s="168"/>
      <c r="D4" s="169">
        <v>60512</v>
      </c>
      <c r="E4" s="170"/>
      <c r="F4" s="171">
        <v>29694</v>
      </c>
      <c r="G4" s="172"/>
      <c r="H4" s="173"/>
    </row>
    <row r="5" spans="1:8" x14ac:dyDescent="0.15">
      <c r="A5" s="154" t="s">
        <v>549</v>
      </c>
      <c r="B5" s="159"/>
      <c r="C5" s="160"/>
      <c r="D5" s="161">
        <v>42406</v>
      </c>
      <c r="E5" s="162"/>
      <c r="F5" s="163">
        <v>57295</v>
      </c>
      <c r="G5" s="164"/>
      <c r="H5" s="165"/>
    </row>
    <row r="6" spans="1:8" x14ac:dyDescent="0.15">
      <c r="A6" s="166"/>
      <c r="B6" s="167"/>
      <c r="C6" s="168"/>
      <c r="D6" s="169">
        <v>32778</v>
      </c>
      <c r="E6" s="170"/>
      <c r="F6" s="171">
        <v>32771</v>
      </c>
      <c r="G6" s="172"/>
      <c r="H6" s="173"/>
    </row>
    <row r="7" spans="1:8" x14ac:dyDescent="0.15">
      <c r="A7" s="154" t="s">
        <v>550</v>
      </c>
      <c r="B7" s="159"/>
      <c r="C7" s="160"/>
      <c r="D7" s="161">
        <v>46351</v>
      </c>
      <c r="E7" s="162"/>
      <c r="F7" s="163">
        <v>54110</v>
      </c>
      <c r="G7" s="164"/>
      <c r="H7" s="165"/>
    </row>
    <row r="8" spans="1:8" x14ac:dyDescent="0.15">
      <c r="A8" s="166"/>
      <c r="B8" s="167"/>
      <c r="C8" s="168"/>
      <c r="D8" s="169">
        <v>37266</v>
      </c>
      <c r="E8" s="170"/>
      <c r="F8" s="171">
        <v>30620</v>
      </c>
      <c r="G8" s="172"/>
      <c r="H8" s="173"/>
    </row>
    <row r="9" spans="1:8" x14ac:dyDescent="0.15">
      <c r="A9" s="154" t="s">
        <v>551</v>
      </c>
      <c r="B9" s="159"/>
      <c r="C9" s="160"/>
      <c r="D9" s="161">
        <v>29111</v>
      </c>
      <c r="E9" s="162"/>
      <c r="F9" s="163">
        <v>54684</v>
      </c>
      <c r="G9" s="164"/>
      <c r="H9" s="165"/>
    </row>
    <row r="10" spans="1:8" x14ac:dyDescent="0.15">
      <c r="A10" s="166"/>
      <c r="B10" s="167"/>
      <c r="C10" s="168"/>
      <c r="D10" s="169">
        <v>26885</v>
      </c>
      <c r="E10" s="170"/>
      <c r="F10" s="171">
        <v>32829</v>
      </c>
      <c r="G10" s="172"/>
      <c r="H10" s="173"/>
    </row>
    <row r="11" spans="1:8" x14ac:dyDescent="0.15">
      <c r="A11" s="154" t="s">
        <v>552</v>
      </c>
      <c r="B11" s="159"/>
      <c r="C11" s="160"/>
      <c r="D11" s="161">
        <v>32922</v>
      </c>
      <c r="E11" s="162"/>
      <c r="F11" s="163">
        <v>62383</v>
      </c>
      <c r="G11" s="164"/>
      <c r="H11" s="165"/>
    </row>
    <row r="12" spans="1:8" x14ac:dyDescent="0.15">
      <c r="A12" s="166"/>
      <c r="B12" s="167"/>
      <c r="C12" s="174"/>
      <c r="D12" s="169">
        <v>25749</v>
      </c>
      <c r="E12" s="170"/>
      <c r="F12" s="171">
        <v>35325</v>
      </c>
      <c r="G12" s="172"/>
      <c r="H12" s="173"/>
    </row>
    <row r="13" spans="1:8" x14ac:dyDescent="0.15">
      <c r="A13" s="154"/>
      <c r="B13" s="159"/>
      <c r="C13" s="175"/>
      <c r="D13" s="176">
        <v>45187</v>
      </c>
      <c r="E13" s="177"/>
      <c r="F13" s="178">
        <v>56540</v>
      </c>
      <c r="G13" s="179"/>
      <c r="H13" s="165"/>
    </row>
    <row r="14" spans="1:8" x14ac:dyDescent="0.15">
      <c r="A14" s="166"/>
      <c r="B14" s="167"/>
      <c r="C14" s="168"/>
      <c r="D14" s="169">
        <v>36638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7.01</v>
      </c>
      <c r="C19" s="180">
        <f>ROUND(VALUE(SUBSTITUTE(実質収支比率等に係る経年分析!G$48,"▲","-")),2)</f>
        <v>5.04</v>
      </c>
      <c r="D19" s="180">
        <f>ROUND(VALUE(SUBSTITUTE(実質収支比率等に係る経年分析!H$48,"▲","-")),2)</f>
        <v>3.68</v>
      </c>
      <c r="E19" s="180">
        <f>ROUND(VALUE(SUBSTITUTE(実質収支比率等に係る経年分析!I$48,"▲","-")),2)</f>
        <v>5.54</v>
      </c>
      <c r="F19" s="180">
        <f>ROUND(VALUE(SUBSTITUTE(実質収支比率等に係る経年分析!J$48,"▲","-")),2)</f>
        <v>7.02</v>
      </c>
    </row>
    <row r="20" spans="1:11" x14ac:dyDescent="0.15">
      <c r="A20" s="180" t="s">
        <v>55</v>
      </c>
      <c r="B20" s="180">
        <f>ROUND(VALUE(SUBSTITUTE(実質収支比率等に係る経年分析!F$47,"▲","-")),2)</f>
        <v>11.09</v>
      </c>
      <c r="C20" s="180">
        <f>ROUND(VALUE(SUBSTITUTE(実質収支比率等に係る経年分析!G$47,"▲","-")),2)</f>
        <v>12.68</v>
      </c>
      <c r="D20" s="180">
        <f>ROUND(VALUE(SUBSTITUTE(実質収支比率等に係る経年分析!H$47,"▲","-")),2)</f>
        <v>10.88</v>
      </c>
      <c r="E20" s="180">
        <f>ROUND(VALUE(SUBSTITUTE(実質収支比率等に係る経年分析!I$47,"▲","-")),2)</f>
        <v>13.74</v>
      </c>
      <c r="F20" s="180">
        <f>ROUND(VALUE(SUBSTITUTE(実質収支比率等に係る経年分析!J$47,"▲","-")),2)</f>
        <v>9.59</v>
      </c>
    </row>
    <row r="21" spans="1:11" x14ac:dyDescent="0.15">
      <c r="A21" s="180" t="s">
        <v>56</v>
      </c>
      <c r="B21" s="180">
        <f>IF(ISNUMBER(VALUE(SUBSTITUTE(実質収支比率等に係る経年分析!F$49,"▲","-"))),ROUND(VALUE(SUBSTITUTE(実質収支比率等に係る経年分析!F$49,"▲","-")),2),NA())</f>
        <v>0.57999999999999996</v>
      </c>
      <c r="C21" s="180">
        <f>IF(ISNUMBER(VALUE(SUBSTITUTE(実質収支比率等に係る経年分析!G$49,"▲","-"))),ROUND(VALUE(SUBSTITUTE(実質収支比率等に係る経年分析!G$49,"▲","-")),2),NA())</f>
        <v>-0.28000000000000003</v>
      </c>
      <c r="D21" s="180">
        <f>IF(ISNUMBER(VALUE(SUBSTITUTE(実質収支比率等に係る経年分析!H$49,"▲","-"))),ROUND(VALUE(SUBSTITUTE(実質収支比率等に係る経年分析!H$49,"▲","-")),2),NA())</f>
        <v>-2.9</v>
      </c>
      <c r="E21" s="180">
        <f>IF(ISNUMBER(VALUE(SUBSTITUTE(実質収支比率等に係る経年分析!I$49,"▲","-"))),ROUND(VALUE(SUBSTITUTE(実質収支比率等に係る経年分析!I$49,"▲","-")),2),NA())</f>
        <v>4.8499999999999996</v>
      </c>
      <c r="F21" s="180">
        <f>IF(ISNUMBER(VALUE(SUBSTITUTE(実質収支比率等に係る経年分析!J$49,"▲","-"))),ROUND(VALUE(SUBSTITUTE(実質収支比率等に係る経年分析!J$49,"▲","-")),2),NA())</f>
        <v>-2.33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2.4300000000000002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1.1599999999999999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北名古屋沖村西部土地区画整理事業特別会計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公共下水道事業特別会計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2060</v>
      </c>
      <c r="E42" s="182"/>
      <c r="F42" s="182"/>
      <c r="G42" s="182">
        <f>'実質公債費比率（分子）の構造'!L$52</f>
        <v>2169</v>
      </c>
      <c r="H42" s="182"/>
      <c r="I42" s="182"/>
      <c r="J42" s="182">
        <f>'実質公債費比率（分子）の構造'!M$52</f>
        <v>2314</v>
      </c>
      <c r="K42" s="182"/>
      <c r="L42" s="182"/>
      <c r="M42" s="182">
        <f>'実質公債費比率（分子）の構造'!N$52</f>
        <v>2588</v>
      </c>
      <c r="N42" s="182"/>
      <c r="O42" s="182"/>
      <c r="P42" s="182">
        <f>'実質公債費比率（分子）の構造'!O$52</f>
        <v>2580</v>
      </c>
    </row>
    <row r="43" spans="1:16" x14ac:dyDescent="0.15">
      <c r="A43" s="182" t="s">
        <v>64</v>
      </c>
      <c r="B43" s="182">
        <f>'実質公債費比率（分子）の構造'!K$51</f>
        <v>2</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195</v>
      </c>
      <c r="C44" s="182"/>
      <c r="D44" s="182"/>
      <c r="E44" s="182">
        <f>'実質公債費比率（分子）の構造'!L$50</f>
        <v>184</v>
      </c>
      <c r="F44" s="182"/>
      <c r="G44" s="182"/>
      <c r="H44" s="182">
        <f>'実質公債費比率（分子）の構造'!M$50</f>
        <v>127</v>
      </c>
      <c r="I44" s="182"/>
      <c r="J44" s="182"/>
      <c r="K44" s="182">
        <f>'実質公債費比率（分子）の構造'!N$50</f>
        <v>200</v>
      </c>
      <c r="L44" s="182"/>
      <c r="M44" s="182"/>
      <c r="N44" s="182">
        <f>'実質公債費比率（分子）の構造'!O$50</f>
        <v>179</v>
      </c>
      <c r="O44" s="182"/>
      <c r="P44" s="182"/>
    </row>
    <row r="45" spans="1:16" x14ac:dyDescent="0.15">
      <c r="A45" s="182" t="s">
        <v>66</v>
      </c>
      <c r="B45" s="182">
        <f>'実質公債費比率（分子）の構造'!K$49</f>
        <v>346</v>
      </c>
      <c r="C45" s="182"/>
      <c r="D45" s="182"/>
      <c r="E45" s="182">
        <f>'実質公債費比率（分子）の構造'!L$49</f>
        <v>211</v>
      </c>
      <c r="F45" s="182"/>
      <c r="G45" s="182"/>
      <c r="H45" s="182">
        <f>'実質公債費比率（分子）の構造'!M$49</f>
        <v>404</v>
      </c>
      <c r="I45" s="182"/>
      <c r="J45" s="182"/>
      <c r="K45" s="182">
        <f>'実質公債費比率（分子）の構造'!N$49</f>
        <v>358</v>
      </c>
      <c r="L45" s="182"/>
      <c r="M45" s="182"/>
      <c r="N45" s="182">
        <f>'実質公債費比率（分子）の構造'!O$49</f>
        <v>282</v>
      </c>
      <c r="O45" s="182"/>
      <c r="P45" s="182"/>
    </row>
    <row r="46" spans="1:16" x14ac:dyDescent="0.15">
      <c r="A46" s="182" t="s">
        <v>67</v>
      </c>
      <c r="B46" s="182">
        <f>'実質公債費比率（分子）の構造'!K$48</f>
        <v>467</v>
      </c>
      <c r="C46" s="182"/>
      <c r="D46" s="182"/>
      <c r="E46" s="182">
        <f>'実質公債費比率（分子）の構造'!L$48</f>
        <v>495</v>
      </c>
      <c r="F46" s="182"/>
      <c r="G46" s="182"/>
      <c r="H46" s="182">
        <f>'実質公債費比率（分子）の構造'!M$48</f>
        <v>503</v>
      </c>
      <c r="I46" s="182"/>
      <c r="J46" s="182"/>
      <c r="K46" s="182">
        <f>'実質公債費比率（分子）の構造'!N$48</f>
        <v>532</v>
      </c>
      <c r="L46" s="182"/>
      <c r="M46" s="182"/>
      <c r="N46" s="182">
        <f>'実質公債費比率（分子）の構造'!O$48</f>
        <v>520</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1549</v>
      </c>
      <c r="C49" s="182"/>
      <c r="D49" s="182"/>
      <c r="E49" s="182">
        <f>'実質公債費比率（分子）の構造'!L$45</f>
        <v>1634</v>
      </c>
      <c r="F49" s="182"/>
      <c r="G49" s="182"/>
      <c r="H49" s="182">
        <f>'実質公債費比率（分子）の構造'!M$45</f>
        <v>1848</v>
      </c>
      <c r="I49" s="182"/>
      <c r="J49" s="182"/>
      <c r="K49" s="182">
        <f>'実質公債費比率（分子）の構造'!N$45</f>
        <v>2143</v>
      </c>
      <c r="L49" s="182"/>
      <c r="M49" s="182"/>
      <c r="N49" s="182">
        <f>'実質公債費比率（分子）の構造'!O$45</f>
        <v>2435</v>
      </c>
      <c r="O49" s="182"/>
      <c r="P49" s="182"/>
    </row>
    <row r="50" spans="1:16" x14ac:dyDescent="0.15">
      <c r="A50" s="182" t="s">
        <v>70</v>
      </c>
      <c r="B50" s="182" t="e">
        <f>NA()</f>
        <v>#N/A</v>
      </c>
      <c r="C50" s="182">
        <f>IF(ISNUMBER('実質公債費比率（分子）の構造'!K$53),'実質公債費比率（分子）の構造'!K$53,NA())</f>
        <v>499</v>
      </c>
      <c r="D50" s="182" t="e">
        <f>NA()</f>
        <v>#N/A</v>
      </c>
      <c r="E50" s="182" t="e">
        <f>NA()</f>
        <v>#N/A</v>
      </c>
      <c r="F50" s="182">
        <f>IF(ISNUMBER('実質公債費比率（分子）の構造'!L$53),'実質公債費比率（分子）の構造'!L$53,NA())</f>
        <v>355</v>
      </c>
      <c r="G50" s="182" t="e">
        <f>NA()</f>
        <v>#N/A</v>
      </c>
      <c r="H50" s="182" t="e">
        <f>NA()</f>
        <v>#N/A</v>
      </c>
      <c r="I50" s="182">
        <f>IF(ISNUMBER('実質公債費比率（分子）の構造'!M$53),'実質公債費比率（分子）の構造'!M$53,NA())</f>
        <v>568</v>
      </c>
      <c r="J50" s="182" t="e">
        <f>NA()</f>
        <v>#N/A</v>
      </c>
      <c r="K50" s="182" t="e">
        <f>NA()</f>
        <v>#N/A</v>
      </c>
      <c r="L50" s="182">
        <f>IF(ISNUMBER('実質公債費比率（分子）の構造'!N$53),'実質公債費比率（分子）の構造'!N$53,NA())</f>
        <v>645</v>
      </c>
      <c r="M50" s="182" t="e">
        <f>NA()</f>
        <v>#N/A</v>
      </c>
      <c r="N50" s="182" t="e">
        <f>NA()</f>
        <v>#N/A</v>
      </c>
      <c r="O50" s="182">
        <f>IF(ISNUMBER('実質公債費比率（分子）の構造'!O$53),'実質公債費比率（分子）の構造'!O$53,NA())</f>
        <v>836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25173</v>
      </c>
      <c r="E56" s="181"/>
      <c r="F56" s="181"/>
      <c r="G56" s="181">
        <f>'将来負担比率（分子）の構造'!J$52</f>
        <v>26194</v>
      </c>
      <c r="H56" s="181"/>
      <c r="I56" s="181"/>
      <c r="J56" s="181">
        <f>'将来負担比率（分子）の構造'!K$52</f>
        <v>27437</v>
      </c>
      <c r="K56" s="181"/>
      <c r="L56" s="181"/>
      <c r="M56" s="181">
        <f>'将来負担比率（分子）の構造'!L$52</f>
        <v>28639</v>
      </c>
      <c r="N56" s="181"/>
      <c r="O56" s="181"/>
      <c r="P56" s="181">
        <f>'将来負担比率（分子）の構造'!M$52</f>
        <v>28913</v>
      </c>
    </row>
    <row r="57" spans="1:16" x14ac:dyDescent="0.15">
      <c r="A57" s="181" t="s">
        <v>42</v>
      </c>
      <c r="B57" s="181"/>
      <c r="C57" s="181"/>
      <c r="D57" s="181">
        <f>'将来負担比率（分子）の構造'!I$51</f>
        <v>11617</v>
      </c>
      <c r="E57" s="181"/>
      <c r="F57" s="181"/>
      <c r="G57" s="181">
        <f>'将来負担比率（分子）の構造'!J$51</f>
        <v>11969</v>
      </c>
      <c r="H57" s="181"/>
      <c r="I57" s="181"/>
      <c r="J57" s="181">
        <f>'将来負担比率（分子）の構造'!K$51</f>
        <v>12721</v>
      </c>
      <c r="K57" s="181"/>
      <c r="L57" s="181"/>
      <c r="M57" s="181">
        <f>'将来負担比率（分子）の構造'!L$51</f>
        <v>13323</v>
      </c>
      <c r="N57" s="181"/>
      <c r="O57" s="181"/>
      <c r="P57" s="181">
        <f>'将来負担比率（分子）の構造'!M$51</f>
        <v>13373</v>
      </c>
    </row>
    <row r="58" spans="1:16" x14ac:dyDescent="0.15">
      <c r="A58" s="181" t="s">
        <v>41</v>
      </c>
      <c r="B58" s="181"/>
      <c r="C58" s="181"/>
      <c r="D58" s="181">
        <f>'将来負担比率（分子）の構造'!I$50</f>
        <v>3774</v>
      </c>
      <c r="E58" s="181"/>
      <c r="F58" s="181"/>
      <c r="G58" s="181">
        <f>'将来負担比率（分子）の構造'!J$50</f>
        <v>4298</v>
      </c>
      <c r="H58" s="181"/>
      <c r="I58" s="181"/>
      <c r="J58" s="181">
        <f>'将来負担比率（分子）の構造'!K$50</f>
        <v>4524</v>
      </c>
      <c r="K58" s="181"/>
      <c r="L58" s="181"/>
      <c r="M58" s="181">
        <f>'将来負担比率（分子）の構造'!L$50</f>
        <v>4705</v>
      </c>
      <c r="N58" s="181"/>
      <c r="O58" s="181"/>
      <c r="P58" s="181">
        <f>'将来負担比率（分子）の構造'!M$50</f>
        <v>3991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2590</v>
      </c>
      <c r="C62" s="181"/>
      <c r="D62" s="181"/>
      <c r="E62" s="181">
        <f>'将来負担比率（分子）の構造'!J$45</f>
        <v>2891</v>
      </c>
      <c r="F62" s="181"/>
      <c r="G62" s="181"/>
      <c r="H62" s="181">
        <f>'将来負担比率（分子）の構造'!K$45</f>
        <v>2680</v>
      </c>
      <c r="I62" s="181"/>
      <c r="J62" s="181"/>
      <c r="K62" s="181">
        <f>'将来負担比率（分子）の構造'!L$45</f>
        <v>3093</v>
      </c>
      <c r="L62" s="181"/>
      <c r="M62" s="181"/>
      <c r="N62" s="181">
        <f>'将来負担比率（分子）の構造'!M$45</f>
        <v>3055</v>
      </c>
      <c r="O62" s="181"/>
      <c r="P62" s="181"/>
    </row>
    <row r="63" spans="1:16" x14ac:dyDescent="0.15">
      <c r="A63" s="181" t="s">
        <v>34</v>
      </c>
      <c r="B63" s="181">
        <f>'将来負担比率（分子）の構造'!I$44</f>
        <v>1633</v>
      </c>
      <c r="C63" s="181"/>
      <c r="D63" s="181"/>
      <c r="E63" s="181">
        <f>'将来負担比率（分子）の構造'!J$44</f>
        <v>1958</v>
      </c>
      <c r="F63" s="181"/>
      <c r="G63" s="181"/>
      <c r="H63" s="181">
        <f>'将来負担比率（分子）の構造'!K$44</f>
        <v>1558</v>
      </c>
      <c r="I63" s="181"/>
      <c r="J63" s="181"/>
      <c r="K63" s="181">
        <f>'将来負担比率（分子）の構造'!L$44</f>
        <v>1190</v>
      </c>
      <c r="L63" s="181"/>
      <c r="M63" s="181"/>
      <c r="N63" s="181">
        <f>'将来負担比率（分子）の構造'!M$44</f>
        <v>818</v>
      </c>
      <c r="O63" s="181"/>
      <c r="P63" s="181"/>
    </row>
    <row r="64" spans="1:16" x14ac:dyDescent="0.15">
      <c r="A64" s="181" t="s">
        <v>33</v>
      </c>
      <c r="B64" s="181">
        <f>'将来負担比率（分子）の構造'!I$43</f>
        <v>10889</v>
      </c>
      <c r="C64" s="181"/>
      <c r="D64" s="181"/>
      <c r="E64" s="181">
        <f>'将来負担比率（分子）の構造'!J$43</f>
        <v>11424</v>
      </c>
      <c r="F64" s="181"/>
      <c r="G64" s="181"/>
      <c r="H64" s="181">
        <f>'将来負担比率（分子）の構造'!K$43</f>
        <v>11471</v>
      </c>
      <c r="I64" s="181"/>
      <c r="J64" s="181"/>
      <c r="K64" s="181">
        <f>'将来負担比率（分子）の構造'!L$43</f>
        <v>11991</v>
      </c>
      <c r="L64" s="181"/>
      <c r="M64" s="181"/>
      <c r="N64" s="181">
        <f>'将来負担比率（分子）の構造'!M$43</f>
        <v>12325</v>
      </c>
      <c r="O64" s="181"/>
      <c r="P64" s="181"/>
    </row>
    <row r="65" spans="1:16" x14ac:dyDescent="0.15">
      <c r="A65" s="181" t="s">
        <v>32</v>
      </c>
      <c r="B65" s="181">
        <f>'将来負担比率（分子）の構造'!I$42</f>
        <v>503</v>
      </c>
      <c r="C65" s="181"/>
      <c r="D65" s="181"/>
      <c r="E65" s="181">
        <f>'将来負担比率（分子）の構造'!J$42</f>
        <v>822</v>
      </c>
      <c r="F65" s="181"/>
      <c r="G65" s="181"/>
      <c r="H65" s="181">
        <f>'将来負担比率（分子）の構造'!K$42</f>
        <v>1237</v>
      </c>
      <c r="I65" s="181"/>
      <c r="J65" s="181"/>
      <c r="K65" s="181">
        <f>'将来負担比率（分子）の構造'!L$42</f>
        <v>1079</v>
      </c>
      <c r="L65" s="181"/>
      <c r="M65" s="181"/>
      <c r="N65" s="181">
        <f>'将来負担比率（分子）の構造'!M$42</f>
        <v>700</v>
      </c>
      <c r="O65" s="181"/>
      <c r="P65" s="181"/>
    </row>
    <row r="66" spans="1:16" x14ac:dyDescent="0.15">
      <c r="A66" s="181" t="s">
        <v>31</v>
      </c>
      <c r="B66" s="181">
        <f>'将来負担比率（分子）の構造'!I$41</f>
        <v>26859</v>
      </c>
      <c r="C66" s="181"/>
      <c r="D66" s="181"/>
      <c r="E66" s="181">
        <f>'将来負担比率（分子）の構造'!J$41</f>
        <v>27947</v>
      </c>
      <c r="F66" s="181"/>
      <c r="G66" s="181"/>
      <c r="H66" s="181">
        <f>'将来負担比率（分子）の構造'!K$41</f>
        <v>29630</v>
      </c>
      <c r="I66" s="181"/>
      <c r="J66" s="181"/>
      <c r="K66" s="181">
        <f>'将来負担比率（分子）の構造'!L$41</f>
        <v>30351</v>
      </c>
      <c r="L66" s="181"/>
      <c r="M66" s="181"/>
      <c r="N66" s="181">
        <f>'将来負担比率（分子）の構造'!M$41</f>
        <v>30193</v>
      </c>
      <c r="O66" s="181"/>
      <c r="P66" s="181"/>
    </row>
    <row r="67" spans="1:16" x14ac:dyDescent="0.15">
      <c r="A67" s="181" t="s">
        <v>74</v>
      </c>
      <c r="B67" s="181" t="e">
        <f>NA()</f>
        <v>#N/A</v>
      </c>
      <c r="C67" s="181">
        <f>IF(ISNUMBER('将来負担比率（分子）の構造'!I$53), IF('将来負担比率（分子）の構造'!I$53 &lt; 0, 0, '将来負担比率（分子）の構造'!I$53), NA())</f>
        <v>1910</v>
      </c>
      <c r="D67" s="181" t="e">
        <f>NA()</f>
        <v>#N/A</v>
      </c>
      <c r="E67" s="181" t="e">
        <f>NA()</f>
        <v>#N/A</v>
      </c>
      <c r="F67" s="181">
        <f>IF(ISNUMBER('将来負担比率（分子）の構造'!J$53), IF('将来負担比率（分子）の構造'!J$53 &lt; 0, 0, '将来負担比率（分子）の構造'!J$53), NA())</f>
        <v>2582</v>
      </c>
      <c r="G67" s="181" t="e">
        <f>NA()</f>
        <v>#N/A</v>
      </c>
      <c r="H67" s="181" t="e">
        <f>NA()</f>
        <v>#N/A</v>
      </c>
      <c r="I67" s="181">
        <f>IF(ISNUMBER('将来負担比率（分子）の構造'!K$53), IF('将来負担比率（分子）の構造'!K$53 &lt; 0, 0, '将来負担比率（分子）の構造'!K$53), NA())</f>
        <v>1894</v>
      </c>
      <c r="J67" s="181" t="e">
        <f>NA()</f>
        <v>#N/A</v>
      </c>
      <c r="K67" s="181" t="e">
        <f>NA()</f>
        <v>#N/A</v>
      </c>
      <c r="L67" s="181">
        <f>IF(ISNUMBER('将来負担比率（分子）の構造'!L$53), IF('将来負担比率（分子）の構造'!L$53 &lt; 0, 0, '将来負担比率（分子）の構造'!L$53), NA())</f>
        <v>1038</v>
      </c>
      <c r="M67" s="181" t="e">
        <f>NA()</f>
        <v>#N/A</v>
      </c>
      <c r="N67" s="181" t="e">
        <f>NA()</f>
        <v>#N/A</v>
      </c>
      <c r="O67" s="181">
        <f>IF(ISNUMBER('将来負担比率（分子）の構造'!M$53), IF('将来負担比率（分子）の構造'!M$53 &lt; 0, 0, '将来負担比率（分子）の構造'!M$53), NA())</f>
        <v>813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1842</v>
      </c>
      <c r="C72" s="185">
        <f>基金残高に係る経年分析!G55</f>
        <v>2349</v>
      </c>
      <c r="D72" s="185">
        <f>基金残高に係る経年分析!H55</f>
        <v>1669</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1628</v>
      </c>
      <c r="C74" s="185">
        <f>基金残高に係る経年分析!G57</f>
        <v>1478</v>
      </c>
      <c r="D74" s="185">
        <f>基金残高に係る経年分析!H57</f>
        <v>1417</v>
      </c>
    </row>
  </sheetData>
  <sheetProtection algorithmName="SHA-512" hashValue="F1b7N1D4GCYk+pYGXcvwBDTF2QvfRyTkldW3CLVK2PmizUHn0cLfw6mwsaA4OCg/NGg7Gy3O049KjaQWswgNcg==" saltValue="ad+fdD6M49/Jq9SiwpxV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13688605</v>
      </c>
      <c r="S5" s="696"/>
      <c r="T5" s="696"/>
      <c r="U5" s="696"/>
      <c r="V5" s="696"/>
      <c r="W5" s="696"/>
      <c r="X5" s="696"/>
      <c r="Y5" s="739"/>
      <c r="Z5" s="757">
        <v>45.9</v>
      </c>
      <c r="AA5" s="757"/>
      <c r="AB5" s="757"/>
      <c r="AC5" s="757"/>
      <c r="AD5" s="758">
        <v>12837334</v>
      </c>
      <c r="AE5" s="758"/>
      <c r="AF5" s="758"/>
      <c r="AG5" s="758"/>
      <c r="AH5" s="758"/>
      <c r="AI5" s="758"/>
      <c r="AJ5" s="758"/>
      <c r="AK5" s="758"/>
      <c r="AL5" s="740">
        <v>77.099999999999994</v>
      </c>
      <c r="AM5" s="711"/>
      <c r="AN5" s="711"/>
      <c r="AO5" s="741"/>
      <c r="AP5" s="706" t="s">
        <v>224</v>
      </c>
      <c r="AQ5" s="707"/>
      <c r="AR5" s="707"/>
      <c r="AS5" s="707"/>
      <c r="AT5" s="707"/>
      <c r="AU5" s="707"/>
      <c r="AV5" s="707"/>
      <c r="AW5" s="707"/>
      <c r="AX5" s="707"/>
      <c r="AY5" s="707"/>
      <c r="AZ5" s="707"/>
      <c r="BA5" s="707"/>
      <c r="BB5" s="707"/>
      <c r="BC5" s="707"/>
      <c r="BD5" s="707"/>
      <c r="BE5" s="707"/>
      <c r="BF5" s="708"/>
      <c r="BG5" s="640">
        <v>12837334</v>
      </c>
      <c r="BH5" s="641"/>
      <c r="BI5" s="641"/>
      <c r="BJ5" s="641"/>
      <c r="BK5" s="641"/>
      <c r="BL5" s="641"/>
      <c r="BM5" s="641"/>
      <c r="BN5" s="642"/>
      <c r="BO5" s="677">
        <v>93.8</v>
      </c>
      <c r="BP5" s="677"/>
      <c r="BQ5" s="677"/>
      <c r="BR5" s="677"/>
      <c r="BS5" s="678" t="s">
        <v>126</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195242</v>
      </c>
      <c r="S6" s="641"/>
      <c r="T6" s="641"/>
      <c r="U6" s="641"/>
      <c r="V6" s="641"/>
      <c r="W6" s="641"/>
      <c r="X6" s="641"/>
      <c r="Y6" s="642"/>
      <c r="Z6" s="677">
        <v>0.7</v>
      </c>
      <c r="AA6" s="677"/>
      <c r="AB6" s="677"/>
      <c r="AC6" s="677"/>
      <c r="AD6" s="678">
        <v>195242</v>
      </c>
      <c r="AE6" s="678"/>
      <c r="AF6" s="678"/>
      <c r="AG6" s="678"/>
      <c r="AH6" s="678"/>
      <c r="AI6" s="678"/>
      <c r="AJ6" s="678"/>
      <c r="AK6" s="678"/>
      <c r="AL6" s="643">
        <v>1.2</v>
      </c>
      <c r="AM6" s="644"/>
      <c r="AN6" s="644"/>
      <c r="AO6" s="679"/>
      <c r="AP6" s="637" t="s">
        <v>229</v>
      </c>
      <c r="AQ6" s="638"/>
      <c r="AR6" s="638"/>
      <c r="AS6" s="638"/>
      <c r="AT6" s="638"/>
      <c r="AU6" s="638"/>
      <c r="AV6" s="638"/>
      <c r="AW6" s="638"/>
      <c r="AX6" s="638"/>
      <c r="AY6" s="638"/>
      <c r="AZ6" s="638"/>
      <c r="BA6" s="638"/>
      <c r="BB6" s="638"/>
      <c r="BC6" s="638"/>
      <c r="BD6" s="638"/>
      <c r="BE6" s="638"/>
      <c r="BF6" s="639"/>
      <c r="BG6" s="640">
        <v>12837334</v>
      </c>
      <c r="BH6" s="641"/>
      <c r="BI6" s="641"/>
      <c r="BJ6" s="641"/>
      <c r="BK6" s="641"/>
      <c r="BL6" s="641"/>
      <c r="BM6" s="641"/>
      <c r="BN6" s="642"/>
      <c r="BO6" s="677">
        <v>93.8</v>
      </c>
      <c r="BP6" s="677"/>
      <c r="BQ6" s="677"/>
      <c r="BR6" s="677"/>
      <c r="BS6" s="678" t="s">
        <v>126</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266985</v>
      </c>
      <c r="CS6" s="641"/>
      <c r="CT6" s="641"/>
      <c r="CU6" s="641"/>
      <c r="CV6" s="641"/>
      <c r="CW6" s="641"/>
      <c r="CX6" s="641"/>
      <c r="CY6" s="642"/>
      <c r="CZ6" s="740">
        <v>0.9</v>
      </c>
      <c r="DA6" s="711"/>
      <c r="DB6" s="711"/>
      <c r="DC6" s="743"/>
      <c r="DD6" s="646" t="s">
        <v>126</v>
      </c>
      <c r="DE6" s="641"/>
      <c r="DF6" s="641"/>
      <c r="DG6" s="641"/>
      <c r="DH6" s="641"/>
      <c r="DI6" s="641"/>
      <c r="DJ6" s="641"/>
      <c r="DK6" s="641"/>
      <c r="DL6" s="641"/>
      <c r="DM6" s="641"/>
      <c r="DN6" s="641"/>
      <c r="DO6" s="641"/>
      <c r="DP6" s="642"/>
      <c r="DQ6" s="646">
        <v>266633</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12013</v>
      </c>
      <c r="S7" s="641"/>
      <c r="T7" s="641"/>
      <c r="U7" s="641"/>
      <c r="V7" s="641"/>
      <c r="W7" s="641"/>
      <c r="X7" s="641"/>
      <c r="Y7" s="642"/>
      <c r="Z7" s="677">
        <v>0</v>
      </c>
      <c r="AA7" s="677"/>
      <c r="AB7" s="677"/>
      <c r="AC7" s="677"/>
      <c r="AD7" s="678">
        <v>12013</v>
      </c>
      <c r="AE7" s="678"/>
      <c r="AF7" s="678"/>
      <c r="AG7" s="678"/>
      <c r="AH7" s="678"/>
      <c r="AI7" s="678"/>
      <c r="AJ7" s="678"/>
      <c r="AK7" s="678"/>
      <c r="AL7" s="643">
        <v>0.1</v>
      </c>
      <c r="AM7" s="644"/>
      <c r="AN7" s="644"/>
      <c r="AO7" s="679"/>
      <c r="AP7" s="637" t="s">
        <v>232</v>
      </c>
      <c r="AQ7" s="638"/>
      <c r="AR7" s="638"/>
      <c r="AS7" s="638"/>
      <c r="AT7" s="638"/>
      <c r="AU7" s="638"/>
      <c r="AV7" s="638"/>
      <c r="AW7" s="638"/>
      <c r="AX7" s="638"/>
      <c r="AY7" s="638"/>
      <c r="AZ7" s="638"/>
      <c r="BA7" s="638"/>
      <c r="BB7" s="638"/>
      <c r="BC7" s="638"/>
      <c r="BD7" s="638"/>
      <c r="BE7" s="638"/>
      <c r="BF7" s="639"/>
      <c r="BG7" s="640">
        <v>6209247</v>
      </c>
      <c r="BH7" s="641"/>
      <c r="BI7" s="641"/>
      <c r="BJ7" s="641"/>
      <c r="BK7" s="641"/>
      <c r="BL7" s="641"/>
      <c r="BM7" s="641"/>
      <c r="BN7" s="642"/>
      <c r="BO7" s="677">
        <v>45.4</v>
      </c>
      <c r="BP7" s="677"/>
      <c r="BQ7" s="677"/>
      <c r="BR7" s="677"/>
      <c r="BS7" s="678" t="s">
        <v>126</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3331580</v>
      </c>
      <c r="CS7" s="641"/>
      <c r="CT7" s="641"/>
      <c r="CU7" s="641"/>
      <c r="CV7" s="641"/>
      <c r="CW7" s="641"/>
      <c r="CX7" s="641"/>
      <c r="CY7" s="642"/>
      <c r="CZ7" s="677">
        <v>11.7</v>
      </c>
      <c r="DA7" s="677"/>
      <c r="DB7" s="677"/>
      <c r="DC7" s="677"/>
      <c r="DD7" s="646">
        <v>41940</v>
      </c>
      <c r="DE7" s="641"/>
      <c r="DF7" s="641"/>
      <c r="DG7" s="641"/>
      <c r="DH7" s="641"/>
      <c r="DI7" s="641"/>
      <c r="DJ7" s="641"/>
      <c r="DK7" s="641"/>
      <c r="DL7" s="641"/>
      <c r="DM7" s="641"/>
      <c r="DN7" s="641"/>
      <c r="DO7" s="641"/>
      <c r="DP7" s="642"/>
      <c r="DQ7" s="646">
        <v>2958335</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83602</v>
      </c>
      <c r="S8" s="641"/>
      <c r="T8" s="641"/>
      <c r="U8" s="641"/>
      <c r="V8" s="641"/>
      <c r="W8" s="641"/>
      <c r="X8" s="641"/>
      <c r="Y8" s="642"/>
      <c r="Z8" s="677">
        <v>0.3</v>
      </c>
      <c r="AA8" s="677"/>
      <c r="AB8" s="677"/>
      <c r="AC8" s="677"/>
      <c r="AD8" s="678">
        <v>83602</v>
      </c>
      <c r="AE8" s="678"/>
      <c r="AF8" s="678"/>
      <c r="AG8" s="678"/>
      <c r="AH8" s="678"/>
      <c r="AI8" s="678"/>
      <c r="AJ8" s="678"/>
      <c r="AK8" s="678"/>
      <c r="AL8" s="643">
        <v>0.5</v>
      </c>
      <c r="AM8" s="644"/>
      <c r="AN8" s="644"/>
      <c r="AO8" s="679"/>
      <c r="AP8" s="637" t="s">
        <v>235</v>
      </c>
      <c r="AQ8" s="638"/>
      <c r="AR8" s="638"/>
      <c r="AS8" s="638"/>
      <c r="AT8" s="638"/>
      <c r="AU8" s="638"/>
      <c r="AV8" s="638"/>
      <c r="AW8" s="638"/>
      <c r="AX8" s="638"/>
      <c r="AY8" s="638"/>
      <c r="AZ8" s="638"/>
      <c r="BA8" s="638"/>
      <c r="BB8" s="638"/>
      <c r="BC8" s="638"/>
      <c r="BD8" s="638"/>
      <c r="BE8" s="638"/>
      <c r="BF8" s="639"/>
      <c r="BG8" s="640">
        <v>154686</v>
      </c>
      <c r="BH8" s="641"/>
      <c r="BI8" s="641"/>
      <c r="BJ8" s="641"/>
      <c r="BK8" s="641"/>
      <c r="BL8" s="641"/>
      <c r="BM8" s="641"/>
      <c r="BN8" s="642"/>
      <c r="BO8" s="677">
        <v>1.1000000000000001</v>
      </c>
      <c r="BP8" s="677"/>
      <c r="BQ8" s="677"/>
      <c r="BR8" s="677"/>
      <c r="BS8" s="646" t="s">
        <v>126</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12076257</v>
      </c>
      <c r="CS8" s="641"/>
      <c r="CT8" s="641"/>
      <c r="CU8" s="641"/>
      <c r="CV8" s="641"/>
      <c r="CW8" s="641"/>
      <c r="CX8" s="641"/>
      <c r="CY8" s="642"/>
      <c r="CZ8" s="677">
        <v>42.3</v>
      </c>
      <c r="DA8" s="677"/>
      <c r="DB8" s="677"/>
      <c r="DC8" s="677"/>
      <c r="DD8" s="646">
        <v>775251</v>
      </c>
      <c r="DE8" s="641"/>
      <c r="DF8" s="641"/>
      <c r="DG8" s="641"/>
      <c r="DH8" s="641"/>
      <c r="DI8" s="641"/>
      <c r="DJ8" s="641"/>
      <c r="DK8" s="641"/>
      <c r="DL8" s="641"/>
      <c r="DM8" s="641"/>
      <c r="DN8" s="641"/>
      <c r="DO8" s="641"/>
      <c r="DP8" s="642"/>
      <c r="DQ8" s="646">
        <v>6781245</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43258</v>
      </c>
      <c r="S9" s="641"/>
      <c r="T9" s="641"/>
      <c r="U9" s="641"/>
      <c r="V9" s="641"/>
      <c r="W9" s="641"/>
      <c r="X9" s="641"/>
      <c r="Y9" s="642"/>
      <c r="Z9" s="677">
        <v>0.1</v>
      </c>
      <c r="AA9" s="677"/>
      <c r="AB9" s="677"/>
      <c r="AC9" s="677"/>
      <c r="AD9" s="678">
        <v>43258</v>
      </c>
      <c r="AE9" s="678"/>
      <c r="AF9" s="678"/>
      <c r="AG9" s="678"/>
      <c r="AH9" s="678"/>
      <c r="AI9" s="678"/>
      <c r="AJ9" s="678"/>
      <c r="AK9" s="678"/>
      <c r="AL9" s="643">
        <v>0.3</v>
      </c>
      <c r="AM9" s="644"/>
      <c r="AN9" s="644"/>
      <c r="AO9" s="679"/>
      <c r="AP9" s="637" t="s">
        <v>238</v>
      </c>
      <c r="AQ9" s="638"/>
      <c r="AR9" s="638"/>
      <c r="AS9" s="638"/>
      <c r="AT9" s="638"/>
      <c r="AU9" s="638"/>
      <c r="AV9" s="638"/>
      <c r="AW9" s="638"/>
      <c r="AX9" s="638"/>
      <c r="AY9" s="638"/>
      <c r="AZ9" s="638"/>
      <c r="BA9" s="638"/>
      <c r="BB9" s="638"/>
      <c r="BC9" s="638"/>
      <c r="BD9" s="638"/>
      <c r="BE9" s="638"/>
      <c r="BF9" s="639"/>
      <c r="BG9" s="640">
        <v>5245359</v>
      </c>
      <c r="BH9" s="641"/>
      <c r="BI9" s="641"/>
      <c r="BJ9" s="641"/>
      <c r="BK9" s="641"/>
      <c r="BL9" s="641"/>
      <c r="BM9" s="641"/>
      <c r="BN9" s="642"/>
      <c r="BO9" s="677">
        <v>38.299999999999997</v>
      </c>
      <c r="BP9" s="677"/>
      <c r="BQ9" s="677"/>
      <c r="BR9" s="677"/>
      <c r="BS9" s="646" t="s">
        <v>126</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2958501</v>
      </c>
      <c r="CS9" s="641"/>
      <c r="CT9" s="641"/>
      <c r="CU9" s="641"/>
      <c r="CV9" s="641"/>
      <c r="CW9" s="641"/>
      <c r="CX9" s="641"/>
      <c r="CY9" s="642"/>
      <c r="CZ9" s="677">
        <v>10.4</v>
      </c>
      <c r="DA9" s="677"/>
      <c r="DB9" s="677"/>
      <c r="DC9" s="677"/>
      <c r="DD9" s="646">
        <v>75467</v>
      </c>
      <c r="DE9" s="641"/>
      <c r="DF9" s="641"/>
      <c r="DG9" s="641"/>
      <c r="DH9" s="641"/>
      <c r="DI9" s="641"/>
      <c r="DJ9" s="641"/>
      <c r="DK9" s="641"/>
      <c r="DL9" s="641"/>
      <c r="DM9" s="641"/>
      <c r="DN9" s="641"/>
      <c r="DO9" s="641"/>
      <c r="DP9" s="642"/>
      <c r="DQ9" s="646">
        <v>2547101</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126</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237144</v>
      </c>
      <c r="BH10" s="641"/>
      <c r="BI10" s="641"/>
      <c r="BJ10" s="641"/>
      <c r="BK10" s="641"/>
      <c r="BL10" s="641"/>
      <c r="BM10" s="641"/>
      <c r="BN10" s="642"/>
      <c r="BO10" s="677">
        <v>1.7</v>
      </c>
      <c r="BP10" s="677"/>
      <c r="BQ10" s="677"/>
      <c r="BR10" s="677"/>
      <c r="BS10" s="646" t="s">
        <v>126</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10848</v>
      </c>
      <c r="CS10" s="641"/>
      <c r="CT10" s="641"/>
      <c r="CU10" s="641"/>
      <c r="CV10" s="641"/>
      <c r="CW10" s="641"/>
      <c r="CX10" s="641"/>
      <c r="CY10" s="642"/>
      <c r="CZ10" s="677">
        <v>0</v>
      </c>
      <c r="DA10" s="677"/>
      <c r="DB10" s="677"/>
      <c r="DC10" s="677"/>
      <c r="DD10" s="646" t="s">
        <v>126</v>
      </c>
      <c r="DE10" s="641"/>
      <c r="DF10" s="641"/>
      <c r="DG10" s="641"/>
      <c r="DH10" s="641"/>
      <c r="DI10" s="641"/>
      <c r="DJ10" s="641"/>
      <c r="DK10" s="641"/>
      <c r="DL10" s="641"/>
      <c r="DM10" s="641"/>
      <c r="DN10" s="641"/>
      <c r="DO10" s="641"/>
      <c r="DP10" s="642"/>
      <c r="DQ10" s="646">
        <v>3848</v>
      </c>
      <c r="DR10" s="641"/>
      <c r="DS10" s="641"/>
      <c r="DT10" s="641"/>
      <c r="DU10" s="641"/>
      <c r="DV10" s="641"/>
      <c r="DW10" s="641"/>
      <c r="DX10" s="641"/>
      <c r="DY10" s="641"/>
      <c r="DZ10" s="641"/>
      <c r="EA10" s="641"/>
      <c r="EB10" s="641"/>
      <c r="EC10" s="684"/>
    </row>
    <row r="11" spans="2:143" ht="11.25" customHeight="1" x14ac:dyDescent="0.15">
      <c r="B11" s="637" t="s">
        <v>243</v>
      </c>
      <c r="C11" s="638"/>
      <c r="D11" s="638"/>
      <c r="E11" s="638"/>
      <c r="F11" s="638"/>
      <c r="G11" s="638"/>
      <c r="H11" s="638"/>
      <c r="I11" s="638"/>
      <c r="J11" s="638"/>
      <c r="K11" s="638"/>
      <c r="L11" s="638"/>
      <c r="M11" s="638"/>
      <c r="N11" s="638"/>
      <c r="O11" s="638"/>
      <c r="P11" s="638"/>
      <c r="Q11" s="639"/>
      <c r="R11" s="640">
        <v>1450992</v>
      </c>
      <c r="S11" s="641"/>
      <c r="T11" s="641"/>
      <c r="U11" s="641"/>
      <c r="V11" s="641"/>
      <c r="W11" s="641"/>
      <c r="X11" s="641"/>
      <c r="Y11" s="642"/>
      <c r="Z11" s="643">
        <v>4.9000000000000004</v>
      </c>
      <c r="AA11" s="644"/>
      <c r="AB11" s="644"/>
      <c r="AC11" s="645"/>
      <c r="AD11" s="646">
        <v>1450992</v>
      </c>
      <c r="AE11" s="641"/>
      <c r="AF11" s="641"/>
      <c r="AG11" s="641"/>
      <c r="AH11" s="641"/>
      <c r="AI11" s="641"/>
      <c r="AJ11" s="641"/>
      <c r="AK11" s="642"/>
      <c r="AL11" s="643">
        <v>8.6999999999999993</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572058</v>
      </c>
      <c r="BH11" s="641"/>
      <c r="BI11" s="641"/>
      <c r="BJ11" s="641"/>
      <c r="BK11" s="641"/>
      <c r="BL11" s="641"/>
      <c r="BM11" s="641"/>
      <c r="BN11" s="642"/>
      <c r="BO11" s="677">
        <v>4.2</v>
      </c>
      <c r="BP11" s="677"/>
      <c r="BQ11" s="677"/>
      <c r="BR11" s="677"/>
      <c r="BS11" s="646" t="s">
        <v>126</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228698</v>
      </c>
      <c r="CS11" s="641"/>
      <c r="CT11" s="641"/>
      <c r="CU11" s="641"/>
      <c r="CV11" s="641"/>
      <c r="CW11" s="641"/>
      <c r="CX11" s="641"/>
      <c r="CY11" s="642"/>
      <c r="CZ11" s="677">
        <v>0.8</v>
      </c>
      <c r="DA11" s="677"/>
      <c r="DB11" s="677"/>
      <c r="DC11" s="677"/>
      <c r="DD11" s="646">
        <v>145872</v>
      </c>
      <c r="DE11" s="641"/>
      <c r="DF11" s="641"/>
      <c r="DG11" s="641"/>
      <c r="DH11" s="641"/>
      <c r="DI11" s="641"/>
      <c r="DJ11" s="641"/>
      <c r="DK11" s="641"/>
      <c r="DL11" s="641"/>
      <c r="DM11" s="641"/>
      <c r="DN11" s="641"/>
      <c r="DO11" s="641"/>
      <c r="DP11" s="642"/>
      <c r="DQ11" s="646">
        <v>124755</v>
      </c>
      <c r="DR11" s="641"/>
      <c r="DS11" s="641"/>
      <c r="DT11" s="641"/>
      <c r="DU11" s="641"/>
      <c r="DV11" s="641"/>
      <c r="DW11" s="641"/>
      <c r="DX11" s="641"/>
      <c r="DY11" s="641"/>
      <c r="DZ11" s="641"/>
      <c r="EA11" s="641"/>
      <c r="EB11" s="641"/>
      <c r="EC11" s="684"/>
    </row>
    <row r="12" spans="2:143" ht="11.25" customHeight="1" x14ac:dyDescent="0.15">
      <c r="B12" s="637" t="s">
        <v>246</v>
      </c>
      <c r="C12" s="638"/>
      <c r="D12" s="638"/>
      <c r="E12" s="638"/>
      <c r="F12" s="638"/>
      <c r="G12" s="638"/>
      <c r="H12" s="638"/>
      <c r="I12" s="638"/>
      <c r="J12" s="638"/>
      <c r="K12" s="638"/>
      <c r="L12" s="638"/>
      <c r="M12" s="638"/>
      <c r="N12" s="638"/>
      <c r="O12" s="638"/>
      <c r="P12" s="638"/>
      <c r="Q12" s="639"/>
      <c r="R12" s="640" t="s">
        <v>126</v>
      </c>
      <c r="S12" s="641"/>
      <c r="T12" s="641"/>
      <c r="U12" s="641"/>
      <c r="V12" s="641"/>
      <c r="W12" s="641"/>
      <c r="X12" s="641"/>
      <c r="Y12" s="642"/>
      <c r="Z12" s="677" t="s">
        <v>126</v>
      </c>
      <c r="AA12" s="677"/>
      <c r="AB12" s="677"/>
      <c r="AC12" s="677"/>
      <c r="AD12" s="678" t="s">
        <v>126</v>
      </c>
      <c r="AE12" s="678"/>
      <c r="AF12" s="678"/>
      <c r="AG12" s="678"/>
      <c r="AH12" s="678"/>
      <c r="AI12" s="678"/>
      <c r="AJ12" s="678"/>
      <c r="AK12" s="678"/>
      <c r="AL12" s="643" t="s">
        <v>126</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5982100</v>
      </c>
      <c r="BH12" s="641"/>
      <c r="BI12" s="641"/>
      <c r="BJ12" s="641"/>
      <c r="BK12" s="641"/>
      <c r="BL12" s="641"/>
      <c r="BM12" s="641"/>
      <c r="BN12" s="642"/>
      <c r="BO12" s="677">
        <v>43.7</v>
      </c>
      <c r="BP12" s="677"/>
      <c r="BQ12" s="677"/>
      <c r="BR12" s="677"/>
      <c r="BS12" s="646" t="s">
        <v>126</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477619</v>
      </c>
      <c r="CS12" s="641"/>
      <c r="CT12" s="641"/>
      <c r="CU12" s="641"/>
      <c r="CV12" s="641"/>
      <c r="CW12" s="641"/>
      <c r="CX12" s="641"/>
      <c r="CY12" s="642"/>
      <c r="CZ12" s="677">
        <v>1.7</v>
      </c>
      <c r="DA12" s="677"/>
      <c r="DB12" s="677"/>
      <c r="DC12" s="677"/>
      <c r="DD12" s="646" t="s">
        <v>126</v>
      </c>
      <c r="DE12" s="641"/>
      <c r="DF12" s="641"/>
      <c r="DG12" s="641"/>
      <c r="DH12" s="641"/>
      <c r="DI12" s="641"/>
      <c r="DJ12" s="641"/>
      <c r="DK12" s="641"/>
      <c r="DL12" s="641"/>
      <c r="DM12" s="641"/>
      <c r="DN12" s="641"/>
      <c r="DO12" s="641"/>
      <c r="DP12" s="642"/>
      <c r="DQ12" s="646">
        <v>167479</v>
      </c>
      <c r="DR12" s="641"/>
      <c r="DS12" s="641"/>
      <c r="DT12" s="641"/>
      <c r="DU12" s="641"/>
      <c r="DV12" s="641"/>
      <c r="DW12" s="641"/>
      <c r="DX12" s="641"/>
      <c r="DY12" s="641"/>
      <c r="DZ12" s="641"/>
      <c r="EA12" s="641"/>
      <c r="EB12" s="641"/>
      <c r="EC12" s="684"/>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126</v>
      </c>
      <c r="AA13" s="677"/>
      <c r="AB13" s="677"/>
      <c r="AC13" s="677"/>
      <c r="AD13" s="678" t="s">
        <v>126</v>
      </c>
      <c r="AE13" s="678"/>
      <c r="AF13" s="678"/>
      <c r="AG13" s="678"/>
      <c r="AH13" s="678"/>
      <c r="AI13" s="678"/>
      <c r="AJ13" s="678"/>
      <c r="AK13" s="678"/>
      <c r="AL13" s="643" t="s">
        <v>126</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5971401</v>
      </c>
      <c r="BH13" s="641"/>
      <c r="BI13" s="641"/>
      <c r="BJ13" s="641"/>
      <c r="BK13" s="641"/>
      <c r="BL13" s="641"/>
      <c r="BM13" s="641"/>
      <c r="BN13" s="642"/>
      <c r="BO13" s="677">
        <v>43.6</v>
      </c>
      <c r="BP13" s="677"/>
      <c r="BQ13" s="677"/>
      <c r="BR13" s="677"/>
      <c r="BS13" s="646" t="s">
        <v>126</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2403868</v>
      </c>
      <c r="CS13" s="641"/>
      <c r="CT13" s="641"/>
      <c r="CU13" s="641"/>
      <c r="CV13" s="641"/>
      <c r="CW13" s="641"/>
      <c r="CX13" s="641"/>
      <c r="CY13" s="642"/>
      <c r="CZ13" s="677">
        <v>8.4</v>
      </c>
      <c r="DA13" s="677"/>
      <c r="DB13" s="677"/>
      <c r="DC13" s="677"/>
      <c r="DD13" s="646">
        <v>1088613</v>
      </c>
      <c r="DE13" s="641"/>
      <c r="DF13" s="641"/>
      <c r="DG13" s="641"/>
      <c r="DH13" s="641"/>
      <c r="DI13" s="641"/>
      <c r="DJ13" s="641"/>
      <c r="DK13" s="641"/>
      <c r="DL13" s="641"/>
      <c r="DM13" s="641"/>
      <c r="DN13" s="641"/>
      <c r="DO13" s="641"/>
      <c r="DP13" s="642"/>
      <c r="DQ13" s="646">
        <v>1683452</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57808</v>
      </c>
      <c r="S14" s="641"/>
      <c r="T14" s="641"/>
      <c r="U14" s="641"/>
      <c r="V14" s="641"/>
      <c r="W14" s="641"/>
      <c r="X14" s="641"/>
      <c r="Y14" s="642"/>
      <c r="Z14" s="677">
        <v>0.2</v>
      </c>
      <c r="AA14" s="677"/>
      <c r="AB14" s="677"/>
      <c r="AC14" s="677"/>
      <c r="AD14" s="678">
        <v>57808</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152528</v>
      </c>
      <c r="BH14" s="641"/>
      <c r="BI14" s="641"/>
      <c r="BJ14" s="641"/>
      <c r="BK14" s="641"/>
      <c r="BL14" s="641"/>
      <c r="BM14" s="641"/>
      <c r="BN14" s="642"/>
      <c r="BO14" s="677">
        <v>1.1000000000000001</v>
      </c>
      <c r="BP14" s="677"/>
      <c r="BQ14" s="677"/>
      <c r="BR14" s="677"/>
      <c r="BS14" s="646" t="s">
        <v>126</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918600</v>
      </c>
      <c r="CS14" s="641"/>
      <c r="CT14" s="641"/>
      <c r="CU14" s="641"/>
      <c r="CV14" s="641"/>
      <c r="CW14" s="641"/>
      <c r="CX14" s="641"/>
      <c r="CY14" s="642"/>
      <c r="CZ14" s="677">
        <v>3.2</v>
      </c>
      <c r="DA14" s="677"/>
      <c r="DB14" s="677"/>
      <c r="DC14" s="677"/>
      <c r="DD14" s="646">
        <v>10188</v>
      </c>
      <c r="DE14" s="641"/>
      <c r="DF14" s="641"/>
      <c r="DG14" s="641"/>
      <c r="DH14" s="641"/>
      <c r="DI14" s="641"/>
      <c r="DJ14" s="641"/>
      <c r="DK14" s="641"/>
      <c r="DL14" s="641"/>
      <c r="DM14" s="641"/>
      <c r="DN14" s="641"/>
      <c r="DO14" s="641"/>
      <c r="DP14" s="642"/>
      <c r="DQ14" s="646">
        <v>914775</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126</v>
      </c>
      <c r="AA15" s="677"/>
      <c r="AB15" s="677"/>
      <c r="AC15" s="677"/>
      <c r="AD15" s="678" t="s">
        <v>126</v>
      </c>
      <c r="AE15" s="678"/>
      <c r="AF15" s="678"/>
      <c r="AG15" s="678"/>
      <c r="AH15" s="678"/>
      <c r="AI15" s="678"/>
      <c r="AJ15" s="678"/>
      <c r="AK15" s="678"/>
      <c r="AL15" s="643" t="s">
        <v>126</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493459</v>
      </c>
      <c r="BH15" s="641"/>
      <c r="BI15" s="641"/>
      <c r="BJ15" s="641"/>
      <c r="BK15" s="641"/>
      <c r="BL15" s="641"/>
      <c r="BM15" s="641"/>
      <c r="BN15" s="642"/>
      <c r="BO15" s="677">
        <v>3.6</v>
      </c>
      <c r="BP15" s="677"/>
      <c r="BQ15" s="677"/>
      <c r="BR15" s="677"/>
      <c r="BS15" s="646" t="s">
        <v>126</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3453410</v>
      </c>
      <c r="CS15" s="641"/>
      <c r="CT15" s="641"/>
      <c r="CU15" s="641"/>
      <c r="CV15" s="641"/>
      <c r="CW15" s="641"/>
      <c r="CX15" s="641"/>
      <c r="CY15" s="642"/>
      <c r="CZ15" s="677">
        <v>12.1</v>
      </c>
      <c r="DA15" s="677"/>
      <c r="DB15" s="677"/>
      <c r="DC15" s="677"/>
      <c r="DD15" s="646">
        <v>703736</v>
      </c>
      <c r="DE15" s="641"/>
      <c r="DF15" s="641"/>
      <c r="DG15" s="641"/>
      <c r="DH15" s="641"/>
      <c r="DI15" s="641"/>
      <c r="DJ15" s="641"/>
      <c r="DK15" s="641"/>
      <c r="DL15" s="641"/>
      <c r="DM15" s="641"/>
      <c r="DN15" s="641"/>
      <c r="DO15" s="641"/>
      <c r="DP15" s="642"/>
      <c r="DQ15" s="646">
        <v>2264196</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17830</v>
      </c>
      <c r="S16" s="641"/>
      <c r="T16" s="641"/>
      <c r="U16" s="641"/>
      <c r="V16" s="641"/>
      <c r="W16" s="641"/>
      <c r="X16" s="641"/>
      <c r="Y16" s="642"/>
      <c r="Z16" s="677">
        <v>0.1</v>
      </c>
      <c r="AA16" s="677"/>
      <c r="AB16" s="677"/>
      <c r="AC16" s="677"/>
      <c r="AD16" s="678">
        <v>17830</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126</v>
      </c>
      <c r="BP16" s="677"/>
      <c r="BQ16" s="677"/>
      <c r="BR16" s="677"/>
      <c r="BS16" s="646" t="s">
        <v>126</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t="s">
        <v>126</v>
      </c>
      <c r="CS16" s="641"/>
      <c r="CT16" s="641"/>
      <c r="CU16" s="641"/>
      <c r="CV16" s="641"/>
      <c r="CW16" s="641"/>
      <c r="CX16" s="641"/>
      <c r="CY16" s="642"/>
      <c r="CZ16" s="677" t="s">
        <v>126</v>
      </c>
      <c r="DA16" s="677"/>
      <c r="DB16" s="677"/>
      <c r="DC16" s="677"/>
      <c r="DD16" s="646" t="s">
        <v>126</v>
      </c>
      <c r="DE16" s="641"/>
      <c r="DF16" s="641"/>
      <c r="DG16" s="641"/>
      <c r="DH16" s="641"/>
      <c r="DI16" s="641"/>
      <c r="DJ16" s="641"/>
      <c r="DK16" s="641"/>
      <c r="DL16" s="641"/>
      <c r="DM16" s="641"/>
      <c r="DN16" s="641"/>
      <c r="DO16" s="641"/>
      <c r="DP16" s="642"/>
      <c r="DQ16" s="646" t="s">
        <v>126</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401750</v>
      </c>
      <c r="S17" s="641"/>
      <c r="T17" s="641"/>
      <c r="U17" s="641"/>
      <c r="V17" s="641"/>
      <c r="W17" s="641"/>
      <c r="X17" s="641"/>
      <c r="Y17" s="642"/>
      <c r="Z17" s="677">
        <v>1.3</v>
      </c>
      <c r="AA17" s="677"/>
      <c r="AB17" s="677"/>
      <c r="AC17" s="677"/>
      <c r="AD17" s="678">
        <v>401750</v>
      </c>
      <c r="AE17" s="678"/>
      <c r="AF17" s="678"/>
      <c r="AG17" s="678"/>
      <c r="AH17" s="678"/>
      <c r="AI17" s="678"/>
      <c r="AJ17" s="678"/>
      <c r="AK17" s="678"/>
      <c r="AL17" s="643">
        <v>2.4</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126</v>
      </c>
      <c r="BP17" s="677"/>
      <c r="BQ17" s="677"/>
      <c r="BR17" s="677"/>
      <c r="BS17" s="646" t="s">
        <v>126</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2434958</v>
      </c>
      <c r="CS17" s="641"/>
      <c r="CT17" s="641"/>
      <c r="CU17" s="641"/>
      <c r="CV17" s="641"/>
      <c r="CW17" s="641"/>
      <c r="CX17" s="641"/>
      <c r="CY17" s="642"/>
      <c r="CZ17" s="677">
        <v>8.5</v>
      </c>
      <c r="DA17" s="677"/>
      <c r="DB17" s="677"/>
      <c r="DC17" s="677"/>
      <c r="DD17" s="646" t="s">
        <v>126</v>
      </c>
      <c r="DE17" s="641"/>
      <c r="DF17" s="641"/>
      <c r="DG17" s="641"/>
      <c r="DH17" s="641"/>
      <c r="DI17" s="641"/>
      <c r="DJ17" s="641"/>
      <c r="DK17" s="641"/>
      <c r="DL17" s="641"/>
      <c r="DM17" s="641"/>
      <c r="DN17" s="641"/>
      <c r="DO17" s="641"/>
      <c r="DP17" s="642"/>
      <c r="DQ17" s="646">
        <v>2434958</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110547</v>
      </c>
      <c r="S18" s="641"/>
      <c r="T18" s="641"/>
      <c r="U18" s="641"/>
      <c r="V18" s="641"/>
      <c r="W18" s="641"/>
      <c r="X18" s="641"/>
      <c r="Y18" s="642"/>
      <c r="Z18" s="677">
        <v>0.4</v>
      </c>
      <c r="AA18" s="677"/>
      <c r="AB18" s="677"/>
      <c r="AC18" s="677"/>
      <c r="AD18" s="678">
        <v>110547</v>
      </c>
      <c r="AE18" s="678"/>
      <c r="AF18" s="678"/>
      <c r="AG18" s="678"/>
      <c r="AH18" s="678"/>
      <c r="AI18" s="678"/>
      <c r="AJ18" s="678"/>
      <c r="AK18" s="678"/>
      <c r="AL18" s="643">
        <v>0.7</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126</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126</v>
      </c>
      <c r="CS18" s="641"/>
      <c r="CT18" s="641"/>
      <c r="CU18" s="641"/>
      <c r="CV18" s="641"/>
      <c r="CW18" s="641"/>
      <c r="CX18" s="641"/>
      <c r="CY18" s="642"/>
      <c r="CZ18" s="677" t="s">
        <v>126</v>
      </c>
      <c r="DA18" s="677"/>
      <c r="DB18" s="677"/>
      <c r="DC18" s="677"/>
      <c r="DD18" s="646" t="s">
        <v>126</v>
      </c>
      <c r="DE18" s="641"/>
      <c r="DF18" s="641"/>
      <c r="DG18" s="641"/>
      <c r="DH18" s="641"/>
      <c r="DI18" s="641"/>
      <c r="DJ18" s="641"/>
      <c r="DK18" s="641"/>
      <c r="DL18" s="641"/>
      <c r="DM18" s="641"/>
      <c r="DN18" s="641"/>
      <c r="DO18" s="641"/>
      <c r="DP18" s="642"/>
      <c r="DQ18" s="646" t="s">
        <v>126</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9242</v>
      </c>
      <c r="S19" s="641"/>
      <c r="T19" s="641"/>
      <c r="U19" s="641"/>
      <c r="V19" s="641"/>
      <c r="W19" s="641"/>
      <c r="X19" s="641"/>
      <c r="Y19" s="642"/>
      <c r="Z19" s="677">
        <v>0</v>
      </c>
      <c r="AA19" s="677"/>
      <c r="AB19" s="677"/>
      <c r="AC19" s="677"/>
      <c r="AD19" s="678">
        <v>9242</v>
      </c>
      <c r="AE19" s="678"/>
      <c r="AF19" s="678"/>
      <c r="AG19" s="678"/>
      <c r="AH19" s="678"/>
      <c r="AI19" s="678"/>
      <c r="AJ19" s="678"/>
      <c r="AK19" s="678"/>
      <c r="AL19" s="643">
        <v>0.1</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851271</v>
      </c>
      <c r="BH19" s="641"/>
      <c r="BI19" s="641"/>
      <c r="BJ19" s="641"/>
      <c r="BK19" s="641"/>
      <c r="BL19" s="641"/>
      <c r="BM19" s="641"/>
      <c r="BN19" s="642"/>
      <c r="BO19" s="677">
        <v>6.2</v>
      </c>
      <c r="BP19" s="677"/>
      <c r="BQ19" s="677"/>
      <c r="BR19" s="677"/>
      <c r="BS19" s="646" t="s">
        <v>126</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1479</v>
      </c>
      <c r="S20" s="641"/>
      <c r="T20" s="641"/>
      <c r="U20" s="641"/>
      <c r="V20" s="641"/>
      <c r="W20" s="641"/>
      <c r="X20" s="641"/>
      <c r="Y20" s="642"/>
      <c r="Z20" s="677">
        <v>0</v>
      </c>
      <c r="AA20" s="677"/>
      <c r="AB20" s="677"/>
      <c r="AC20" s="677"/>
      <c r="AD20" s="678">
        <v>1479</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851271</v>
      </c>
      <c r="BH20" s="641"/>
      <c r="BI20" s="641"/>
      <c r="BJ20" s="641"/>
      <c r="BK20" s="641"/>
      <c r="BL20" s="641"/>
      <c r="BM20" s="641"/>
      <c r="BN20" s="642"/>
      <c r="BO20" s="677">
        <v>6.2</v>
      </c>
      <c r="BP20" s="677"/>
      <c r="BQ20" s="677"/>
      <c r="BR20" s="677"/>
      <c r="BS20" s="646" t="s">
        <v>126</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28561324</v>
      </c>
      <c r="CS20" s="641"/>
      <c r="CT20" s="641"/>
      <c r="CU20" s="641"/>
      <c r="CV20" s="641"/>
      <c r="CW20" s="641"/>
      <c r="CX20" s="641"/>
      <c r="CY20" s="642"/>
      <c r="CZ20" s="677">
        <v>100</v>
      </c>
      <c r="DA20" s="677"/>
      <c r="DB20" s="677"/>
      <c r="DC20" s="677"/>
      <c r="DD20" s="646">
        <v>2841067</v>
      </c>
      <c r="DE20" s="641"/>
      <c r="DF20" s="641"/>
      <c r="DG20" s="641"/>
      <c r="DH20" s="641"/>
      <c r="DI20" s="641"/>
      <c r="DJ20" s="641"/>
      <c r="DK20" s="641"/>
      <c r="DL20" s="641"/>
      <c r="DM20" s="641"/>
      <c r="DN20" s="641"/>
      <c r="DO20" s="641"/>
      <c r="DP20" s="642"/>
      <c r="DQ20" s="646">
        <v>20146777</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280482</v>
      </c>
      <c r="S21" s="641"/>
      <c r="T21" s="641"/>
      <c r="U21" s="641"/>
      <c r="V21" s="641"/>
      <c r="W21" s="641"/>
      <c r="X21" s="641"/>
      <c r="Y21" s="642"/>
      <c r="Z21" s="677">
        <v>0.9</v>
      </c>
      <c r="AA21" s="677"/>
      <c r="AB21" s="677"/>
      <c r="AC21" s="677"/>
      <c r="AD21" s="678">
        <v>280482</v>
      </c>
      <c r="AE21" s="678"/>
      <c r="AF21" s="678"/>
      <c r="AG21" s="678"/>
      <c r="AH21" s="678"/>
      <c r="AI21" s="678"/>
      <c r="AJ21" s="678"/>
      <c r="AK21" s="678"/>
      <c r="AL21" s="643">
        <v>1.7</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t="s">
        <v>126</v>
      </c>
      <c r="BH21" s="641"/>
      <c r="BI21" s="641"/>
      <c r="BJ21" s="641"/>
      <c r="BK21" s="641"/>
      <c r="BL21" s="641"/>
      <c r="BM21" s="641"/>
      <c r="BN21" s="642"/>
      <c r="BO21" s="677" t="s">
        <v>126</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1680255</v>
      </c>
      <c r="S22" s="641"/>
      <c r="T22" s="641"/>
      <c r="U22" s="641"/>
      <c r="V22" s="641"/>
      <c r="W22" s="641"/>
      <c r="X22" s="641"/>
      <c r="Y22" s="642"/>
      <c r="Z22" s="677">
        <v>5.6</v>
      </c>
      <c r="AA22" s="677"/>
      <c r="AB22" s="677"/>
      <c r="AC22" s="677"/>
      <c r="AD22" s="678">
        <v>1479700</v>
      </c>
      <c r="AE22" s="678"/>
      <c r="AF22" s="678"/>
      <c r="AG22" s="678"/>
      <c r="AH22" s="678"/>
      <c r="AI22" s="678"/>
      <c r="AJ22" s="678"/>
      <c r="AK22" s="678"/>
      <c r="AL22" s="643">
        <v>8.9</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t="s">
        <v>126</v>
      </c>
      <c r="BH22" s="641"/>
      <c r="BI22" s="641"/>
      <c r="BJ22" s="641"/>
      <c r="BK22" s="641"/>
      <c r="BL22" s="641"/>
      <c r="BM22" s="641"/>
      <c r="BN22" s="642"/>
      <c r="BO22" s="677" t="s">
        <v>126</v>
      </c>
      <c r="BP22" s="677"/>
      <c r="BQ22" s="677"/>
      <c r="BR22" s="677"/>
      <c r="BS22" s="646" t="s">
        <v>126</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1479700</v>
      </c>
      <c r="S23" s="641"/>
      <c r="T23" s="641"/>
      <c r="U23" s="641"/>
      <c r="V23" s="641"/>
      <c r="W23" s="641"/>
      <c r="X23" s="641"/>
      <c r="Y23" s="642"/>
      <c r="Z23" s="677">
        <v>5</v>
      </c>
      <c r="AA23" s="677"/>
      <c r="AB23" s="677"/>
      <c r="AC23" s="677"/>
      <c r="AD23" s="678">
        <v>1479700</v>
      </c>
      <c r="AE23" s="678"/>
      <c r="AF23" s="678"/>
      <c r="AG23" s="678"/>
      <c r="AH23" s="678"/>
      <c r="AI23" s="678"/>
      <c r="AJ23" s="678"/>
      <c r="AK23" s="678"/>
      <c r="AL23" s="643">
        <v>8.9</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v>851271</v>
      </c>
      <c r="BH23" s="641"/>
      <c r="BI23" s="641"/>
      <c r="BJ23" s="641"/>
      <c r="BK23" s="641"/>
      <c r="BL23" s="641"/>
      <c r="BM23" s="641"/>
      <c r="BN23" s="642"/>
      <c r="BO23" s="677">
        <v>6.2</v>
      </c>
      <c r="BP23" s="677"/>
      <c r="BQ23" s="677"/>
      <c r="BR23" s="677"/>
      <c r="BS23" s="646" t="s">
        <v>126</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200555</v>
      </c>
      <c r="S24" s="641"/>
      <c r="T24" s="641"/>
      <c r="U24" s="641"/>
      <c r="V24" s="641"/>
      <c r="W24" s="641"/>
      <c r="X24" s="641"/>
      <c r="Y24" s="642"/>
      <c r="Z24" s="677">
        <v>0.7</v>
      </c>
      <c r="AA24" s="677"/>
      <c r="AB24" s="677"/>
      <c r="AC24" s="677"/>
      <c r="AD24" s="678" t="s">
        <v>126</v>
      </c>
      <c r="AE24" s="678"/>
      <c r="AF24" s="678"/>
      <c r="AG24" s="678"/>
      <c r="AH24" s="678"/>
      <c r="AI24" s="678"/>
      <c r="AJ24" s="678"/>
      <c r="AK24" s="678"/>
      <c r="AL24" s="643" t="s">
        <v>126</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126</v>
      </c>
      <c r="BH24" s="641"/>
      <c r="BI24" s="641"/>
      <c r="BJ24" s="641"/>
      <c r="BK24" s="641"/>
      <c r="BL24" s="641"/>
      <c r="BM24" s="641"/>
      <c r="BN24" s="642"/>
      <c r="BO24" s="677" t="s">
        <v>126</v>
      </c>
      <c r="BP24" s="677"/>
      <c r="BQ24" s="677"/>
      <c r="BR24" s="677"/>
      <c r="BS24" s="646" t="s">
        <v>126</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12254940</v>
      </c>
      <c r="CS24" s="696"/>
      <c r="CT24" s="696"/>
      <c r="CU24" s="696"/>
      <c r="CV24" s="696"/>
      <c r="CW24" s="696"/>
      <c r="CX24" s="696"/>
      <c r="CY24" s="739"/>
      <c r="CZ24" s="740">
        <v>42.9</v>
      </c>
      <c r="DA24" s="711"/>
      <c r="DB24" s="711"/>
      <c r="DC24" s="743"/>
      <c r="DD24" s="738">
        <v>8278532</v>
      </c>
      <c r="DE24" s="696"/>
      <c r="DF24" s="696"/>
      <c r="DG24" s="696"/>
      <c r="DH24" s="696"/>
      <c r="DI24" s="696"/>
      <c r="DJ24" s="696"/>
      <c r="DK24" s="739"/>
      <c r="DL24" s="738">
        <v>8223530</v>
      </c>
      <c r="DM24" s="696"/>
      <c r="DN24" s="696"/>
      <c r="DO24" s="696"/>
      <c r="DP24" s="696"/>
      <c r="DQ24" s="696"/>
      <c r="DR24" s="696"/>
      <c r="DS24" s="696"/>
      <c r="DT24" s="696"/>
      <c r="DU24" s="696"/>
      <c r="DV24" s="739"/>
      <c r="DW24" s="740">
        <v>46.5</v>
      </c>
      <c r="DX24" s="711"/>
      <c r="DY24" s="711"/>
      <c r="DZ24" s="711"/>
      <c r="EA24" s="711"/>
      <c r="EB24" s="711"/>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7" t="s">
        <v>126</v>
      </c>
      <c r="AA25" s="677"/>
      <c r="AB25" s="677"/>
      <c r="AC25" s="677"/>
      <c r="AD25" s="678" t="s">
        <v>126</v>
      </c>
      <c r="AE25" s="678"/>
      <c r="AF25" s="678"/>
      <c r="AG25" s="678"/>
      <c r="AH25" s="678"/>
      <c r="AI25" s="678"/>
      <c r="AJ25" s="678"/>
      <c r="AK25" s="678"/>
      <c r="AL25" s="643" t="s">
        <v>126</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126</v>
      </c>
      <c r="BH25" s="641"/>
      <c r="BI25" s="641"/>
      <c r="BJ25" s="641"/>
      <c r="BK25" s="641"/>
      <c r="BL25" s="641"/>
      <c r="BM25" s="641"/>
      <c r="BN25" s="642"/>
      <c r="BO25" s="677" t="s">
        <v>126</v>
      </c>
      <c r="BP25" s="677"/>
      <c r="BQ25" s="677"/>
      <c r="BR25" s="677"/>
      <c r="BS25" s="646" t="s">
        <v>126</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3945804</v>
      </c>
      <c r="CS25" s="659"/>
      <c r="CT25" s="659"/>
      <c r="CU25" s="659"/>
      <c r="CV25" s="659"/>
      <c r="CW25" s="659"/>
      <c r="CX25" s="659"/>
      <c r="CY25" s="660"/>
      <c r="CZ25" s="643">
        <v>13.8</v>
      </c>
      <c r="DA25" s="661"/>
      <c r="DB25" s="661"/>
      <c r="DC25" s="662"/>
      <c r="DD25" s="646">
        <v>3549390</v>
      </c>
      <c r="DE25" s="659"/>
      <c r="DF25" s="659"/>
      <c r="DG25" s="659"/>
      <c r="DH25" s="659"/>
      <c r="DI25" s="659"/>
      <c r="DJ25" s="659"/>
      <c r="DK25" s="660"/>
      <c r="DL25" s="646">
        <v>3507991</v>
      </c>
      <c r="DM25" s="659"/>
      <c r="DN25" s="659"/>
      <c r="DO25" s="659"/>
      <c r="DP25" s="659"/>
      <c r="DQ25" s="659"/>
      <c r="DR25" s="659"/>
      <c r="DS25" s="659"/>
      <c r="DT25" s="659"/>
      <c r="DU25" s="659"/>
      <c r="DV25" s="660"/>
      <c r="DW25" s="643">
        <v>19.8</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17631355</v>
      </c>
      <c r="S26" s="641"/>
      <c r="T26" s="641"/>
      <c r="U26" s="641"/>
      <c r="V26" s="641"/>
      <c r="W26" s="641"/>
      <c r="X26" s="641"/>
      <c r="Y26" s="642"/>
      <c r="Z26" s="677">
        <v>59.1</v>
      </c>
      <c r="AA26" s="677"/>
      <c r="AB26" s="677"/>
      <c r="AC26" s="677"/>
      <c r="AD26" s="678">
        <v>16579529</v>
      </c>
      <c r="AE26" s="678"/>
      <c r="AF26" s="678"/>
      <c r="AG26" s="678"/>
      <c r="AH26" s="678"/>
      <c r="AI26" s="678"/>
      <c r="AJ26" s="678"/>
      <c r="AK26" s="678"/>
      <c r="AL26" s="643">
        <v>99.5</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126</v>
      </c>
      <c r="BH26" s="641"/>
      <c r="BI26" s="641"/>
      <c r="BJ26" s="641"/>
      <c r="BK26" s="641"/>
      <c r="BL26" s="641"/>
      <c r="BM26" s="641"/>
      <c r="BN26" s="642"/>
      <c r="BO26" s="677" t="s">
        <v>126</v>
      </c>
      <c r="BP26" s="677"/>
      <c r="BQ26" s="677"/>
      <c r="BR26" s="677"/>
      <c r="BS26" s="646" t="s">
        <v>126</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2753130</v>
      </c>
      <c r="CS26" s="641"/>
      <c r="CT26" s="641"/>
      <c r="CU26" s="641"/>
      <c r="CV26" s="641"/>
      <c r="CW26" s="641"/>
      <c r="CX26" s="641"/>
      <c r="CY26" s="642"/>
      <c r="CZ26" s="643">
        <v>9.6</v>
      </c>
      <c r="DA26" s="661"/>
      <c r="DB26" s="661"/>
      <c r="DC26" s="662"/>
      <c r="DD26" s="646">
        <v>2386500</v>
      </c>
      <c r="DE26" s="641"/>
      <c r="DF26" s="641"/>
      <c r="DG26" s="641"/>
      <c r="DH26" s="641"/>
      <c r="DI26" s="641"/>
      <c r="DJ26" s="641"/>
      <c r="DK26" s="642"/>
      <c r="DL26" s="646" t="s">
        <v>126</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12578</v>
      </c>
      <c r="S27" s="641"/>
      <c r="T27" s="641"/>
      <c r="U27" s="641"/>
      <c r="V27" s="641"/>
      <c r="W27" s="641"/>
      <c r="X27" s="641"/>
      <c r="Y27" s="642"/>
      <c r="Z27" s="677">
        <v>0</v>
      </c>
      <c r="AA27" s="677"/>
      <c r="AB27" s="677"/>
      <c r="AC27" s="677"/>
      <c r="AD27" s="678">
        <v>12578</v>
      </c>
      <c r="AE27" s="678"/>
      <c r="AF27" s="678"/>
      <c r="AG27" s="678"/>
      <c r="AH27" s="678"/>
      <c r="AI27" s="678"/>
      <c r="AJ27" s="678"/>
      <c r="AK27" s="678"/>
      <c r="AL27" s="643">
        <v>0.1</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13688605</v>
      </c>
      <c r="BH27" s="641"/>
      <c r="BI27" s="641"/>
      <c r="BJ27" s="641"/>
      <c r="BK27" s="641"/>
      <c r="BL27" s="641"/>
      <c r="BM27" s="641"/>
      <c r="BN27" s="642"/>
      <c r="BO27" s="677">
        <v>100</v>
      </c>
      <c r="BP27" s="677"/>
      <c r="BQ27" s="677"/>
      <c r="BR27" s="677"/>
      <c r="BS27" s="646" t="s">
        <v>126</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5874178</v>
      </c>
      <c r="CS27" s="659"/>
      <c r="CT27" s="659"/>
      <c r="CU27" s="659"/>
      <c r="CV27" s="659"/>
      <c r="CW27" s="659"/>
      <c r="CX27" s="659"/>
      <c r="CY27" s="660"/>
      <c r="CZ27" s="643">
        <v>20.6</v>
      </c>
      <c r="DA27" s="661"/>
      <c r="DB27" s="661"/>
      <c r="DC27" s="662"/>
      <c r="DD27" s="646">
        <v>2294184</v>
      </c>
      <c r="DE27" s="659"/>
      <c r="DF27" s="659"/>
      <c r="DG27" s="659"/>
      <c r="DH27" s="659"/>
      <c r="DI27" s="659"/>
      <c r="DJ27" s="659"/>
      <c r="DK27" s="660"/>
      <c r="DL27" s="646">
        <v>2293852</v>
      </c>
      <c r="DM27" s="659"/>
      <c r="DN27" s="659"/>
      <c r="DO27" s="659"/>
      <c r="DP27" s="659"/>
      <c r="DQ27" s="659"/>
      <c r="DR27" s="659"/>
      <c r="DS27" s="659"/>
      <c r="DT27" s="659"/>
      <c r="DU27" s="659"/>
      <c r="DV27" s="660"/>
      <c r="DW27" s="643">
        <v>13</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182948</v>
      </c>
      <c r="S28" s="641"/>
      <c r="T28" s="641"/>
      <c r="U28" s="641"/>
      <c r="V28" s="641"/>
      <c r="W28" s="641"/>
      <c r="X28" s="641"/>
      <c r="Y28" s="642"/>
      <c r="Z28" s="677">
        <v>0.6</v>
      </c>
      <c r="AA28" s="677"/>
      <c r="AB28" s="677"/>
      <c r="AC28" s="677"/>
      <c r="AD28" s="678">
        <v>1</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2434958</v>
      </c>
      <c r="CS28" s="641"/>
      <c r="CT28" s="641"/>
      <c r="CU28" s="641"/>
      <c r="CV28" s="641"/>
      <c r="CW28" s="641"/>
      <c r="CX28" s="641"/>
      <c r="CY28" s="642"/>
      <c r="CZ28" s="643">
        <v>8.5</v>
      </c>
      <c r="DA28" s="661"/>
      <c r="DB28" s="661"/>
      <c r="DC28" s="662"/>
      <c r="DD28" s="646">
        <v>2434958</v>
      </c>
      <c r="DE28" s="641"/>
      <c r="DF28" s="641"/>
      <c r="DG28" s="641"/>
      <c r="DH28" s="641"/>
      <c r="DI28" s="641"/>
      <c r="DJ28" s="641"/>
      <c r="DK28" s="642"/>
      <c r="DL28" s="646">
        <v>2421687</v>
      </c>
      <c r="DM28" s="641"/>
      <c r="DN28" s="641"/>
      <c r="DO28" s="641"/>
      <c r="DP28" s="641"/>
      <c r="DQ28" s="641"/>
      <c r="DR28" s="641"/>
      <c r="DS28" s="641"/>
      <c r="DT28" s="641"/>
      <c r="DU28" s="641"/>
      <c r="DV28" s="642"/>
      <c r="DW28" s="643">
        <v>13.7</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468983</v>
      </c>
      <c r="S29" s="641"/>
      <c r="T29" s="641"/>
      <c r="U29" s="641"/>
      <c r="V29" s="641"/>
      <c r="W29" s="641"/>
      <c r="X29" s="641"/>
      <c r="Y29" s="642"/>
      <c r="Z29" s="677">
        <v>1.6</v>
      </c>
      <c r="AA29" s="677"/>
      <c r="AB29" s="677"/>
      <c r="AC29" s="677"/>
      <c r="AD29" s="678">
        <v>48001</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300</v>
      </c>
      <c r="CE29" s="726"/>
      <c r="CF29" s="673" t="s">
        <v>69</v>
      </c>
      <c r="CG29" s="674"/>
      <c r="CH29" s="674"/>
      <c r="CI29" s="674"/>
      <c r="CJ29" s="674"/>
      <c r="CK29" s="674"/>
      <c r="CL29" s="674"/>
      <c r="CM29" s="674"/>
      <c r="CN29" s="674"/>
      <c r="CO29" s="674"/>
      <c r="CP29" s="674"/>
      <c r="CQ29" s="675"/>
      <c r="CR29" s="640">
        <v>2434958</v>
      </c>
      <c r="CS29" s="659"/>
      <c r="CT29" s="659"/>
      <c r="CU29" s="659"/>
      <c r="CV29" s="659"/>
      <c r="CW29" s="659"/>
      <c r="CX29" s="659"/>
      <c r="CY29" s="660"/>
      <c r="CZ29" s="643">
        <v>8.5</v>
      </c>
      <c r="DA29" s="661"/>
      <c r="DB29" s="661"/>
      <c r="DC29" s="662"/>
      <c r="DD29" s="646">
        <v>2434958</v>
      </c>
      <c r="DE29" s="659"/>
      <c r="DF29" s="659"/>
      <c r="DG29" s="659"/>
      <c r="DH29" s="659"/>
      <c r="DI29" s="659"/>
      <c r="DJ29" s="659"/>
      <c r="DK29" s="660"/>
      <c r="DL29" s="646">
        <v>2421687</v>
      </c>
      <c r="DM29" s="659"/>
      <c r="DN29" s="659"/>
      <c r="DO29" s="659"/>
      <c r="DP29" s="659"/>
      <c r="DQ29" s="659"/>
      <c r="DR29" s="659"/>
      <c r="DS29" s="659"/>
      <c r="DT29" s="659"/>
      <c r="DU29" s="659"/>
      <c r="DV29" s="660"/>
      <c r="DW29" s="643">
        <v>13.7</v>
      </c>
      <c r="DX29" s="661"/>
      <c r="DY29" s="661"/>
      <c r="DZ29" s="661"/>
      <c r="EA29" s="661"/>
      <c r="EB29" s="661"/>
      <c r="EC29" s="676"/>
    </row>
    <row r="30" spans="2:133" ht="11.25" customHeight="1" x14ac:dyDescent="0.15">
      <c r="B30" s="637" t="s">
        <v>301</v>
      </c>
      <c r="C30" s="638"/>
      <c r="D30" s="638"/>
      <c r="E30" s="638"/>
      <c r="F30" s="638"/>
      <c r="G30" s="638"/>
      <c r="H30" s="638"/>
      <c r="I30" s="638"/>
      <c r="J30" s="638"/>
      <c r="K30" s="638"/>
      <c r="L30" s="638"/>
      <c r="M30" s="638"/>
      <c r="N30" s="638"/>
      <c r="O30" s="638"/>
      <c r="P30" s="638"/>
      <c r="Q30" s="639"/>
      <c r="R30" s="640">
        <v>254930</v>
      </c>
      <c r="S30" s="641"/>
      <c r="T30" s="641"/>
      <c r="U30" s="641"/>
      <c r="V30" s="641"/>
      <c r="W30" s="641"/>
      <c r="X30" s="641"/>
      <c r="Y30" s="642"/>
      <c r="Z30" s="677">
        <v>0.9</v>
      </c>
      <c r="AA30" s="677"/>
      <c r="AB30" s="677"/>
      <c r="AC30" s="677"/>
      <c r="AD30" s="678">
        <v>85</v>
      </c>
      <c r="AE30" s="678"/>
      <c r="AF30" s="678"/>
      <c r="AG30" s="678"/>
      <c r="AH30" s="678"/>
      <c r="AI30" s="678"/>
      <c r="AJ30" s="678"/>
      <c r="AK30" s="678"/>
      <c r="AL30" s="643">
        <v>0</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302</v>
      </c>
      <c r="BH30" s="714"/>
      <c r="BI30" s="714"/>
      <c r="BJ30" s="714"/>
      <c r="BK30" s="714"/>
      <c r="BL30" s="714"/>
      <c r="BM30" s="714"/>
      <c r="BN30" s="714"/>
      <c r="BO30" s="714"/>
      <c r="BP30" s="714"/>
      <c r="BQ30" s="715"/>
      <c r="BR30" s="701" t="s">
        <v>303</v>
      </c>
      <c r="BS30" s="714"/>
      <c r="BT30" s="714"/>
      <c r="BU30" s="714"/>
      <c r="BV30" s="714"/>
      <c r="BW30" s="714"/>
      <c r="BX30" s="714"/>
      <c r="BY30" s="714"/>
      <c r="BZ30" s="714"/>
      <c r="CA30" s="714"/>
      <c r="CB30" s="715"/>
      <c r="CD30" s="727"/>
      <c r="CE30" s="728"/>
      <c r="CF30" s="673" t="s">
        <v>304</v>
      </c>
      <c r="CG30" s="674"/>
      <c r="CH30" s="674"/>
      <c r="CI30" s="674"/>
      <c r="CJ30" s="674"/>
      <c r="CK30" s="674"/>
      <c r="CL30" s="674"/>
      <c r="CM30" s="674"/>
      <c r="CN30" s="674"/>
      <c r="CO30" s="674"/>
      <c r="CP30" s="674"/>
      <c r="CQ30" s="675"/>
      <c r="CR30" s="640">
        <v>2310195</v>
      </c>
      <c r="CS30" s="641"/>
      <c r="CT30" s="641"/>
      <c r="CU30" s="641"/>
      <c r="CV30" s="641"/>
      <c r="CW30" s="641"/>
      <c r="CX30" s="641"/>
      <c r="CY30" s="642"/>
      <c r="CZ30" s="643">
        <v>8.1</v>
      </c>
      <c r="DA30" s="661"/>
      <c r="DB30" s="661"/>
      <c r="DC30" s="662"/>
      <c r="DD30" s="646">
        <v>2310195</v>
      </c>
      <c r="DE30" s="641"/>
      <c r="DF30" s="641"/>
      <c r="DG30" s="641"/>
      <c r="DH30" s="641"/>
      <c r="DI30" s="641"/>
      <c r="DJ30" s="641"/>
      <c r="DK30" s="642"/>
      <c r="DL30" s="646">
        <v>2296924</v>
      </c>
      <c r="DM30" s="641"/>
      <c r="DN30" s="641"/>
      <c r="DO30" s="641"/>
      <c r="DP30" s="641"/>
      <c r="DQ30" s="641"/>
      <c r="DR30" s="641"/>
      <c r="DS30" s="641"/>
      <c r="DT30" s="641"/>
      <c r="DU30" s="641"/>
      <c r="DV30" s="642"/>
      <c r="DW30" s="643">
        <v>13</v>
      </c>
      <c r="DX30" s="661"/>
      <c r="DY30" s="661"/>
      <c r="DZ30" s="661"/>
      <c r="EA30" s="661"/>
      <c r="EB30" s="661"/>
      <c r="EC30" s="676"/>
    </row>
    <row r="31" spans="2:133" ht="11.25" customHeight="1" x14ac:dyDescent="0.15">
      <c r="B31" s="637" t="s">
        <v>305</v>
      </c>
      <c r="C31" s="638"/>
      <c r="D31" s="638"/>
      <c r="E31" s="638"/>
      <c r="F31" s="638"/>
      <c r="G31" s="638"/>
      <c r="H31" s="638"/>
      <c r="I31" s="638"/>
      <c r="J31" s="638"/>
      <c r="K31" s="638"/>
      <c r="L31" s="638"/>
      <c r="M31" s="638"/>
      <c r="N31" s="638"/>
      <c r="O31" s="638"/>
      <c r="P31" s="638"/>
      <c r="Q31" s="639"/>
      <c r="R31" s="640">
        <v>3510380</v>
      </c>
      <c r="S31" s="641"/>
      <c r="T31" s="641"/>
      <c r="U31" s="641"/>
      <c r="V31" s="641"/>
      <c r="W31" s="641"/>
      <c r="X31" s="641"/>
      <c r="Y31" s="642"/>
      <c r="Z31" s="677">
        <v>11.8</v>
      </c>
      <c r="AA31" s="677"/>
      <c r="AB31" s="677"/>
      <c r="AC31" s="677"/>
      <c r="AD31" s="678" t="s">
        <v>126</v>
      </c>
      <c r="AE31" s="678"/>
      <c r="AF31" s="678"/>
      <c r="AG31" s="678"/>
      <c r="AH31" s="678"/>
      <c r="AI31" s="678"/>
      <c r="AJ31" s="678"/>
      <c r="AK31" s="678"/>
      <c r="AL31" s="643" t="s">
        <v>126</v>
      </c>
      <c r="AM31" s="644"/>
      <c r="AN31" s="644"/>
      <c r="AO31" s="679"/>
      <c r="AP31" s="716" t="s">
        <v>306</v>
      </c>
      <c r="AQ31" s="717"/>
      <c r="AR31" s="717"/>
      <c r="AS31" s="717"/>
      <c r="AT31" s="722" t="s">
        <v>307</v>
      </c>
      <c r="AU31" s="231"/>
      <c r="AV31" s="231"/>
      <c r="AW31" s="231"/>
      <c r="AX31" s="706" t="s">
        <v>184</v>
      </c>
      <c r="AY31" s="707"/>
      <c r="AZ31" s="707"/>
      <c r="BA31" s="707"/>
      <c r="BB31" s="707"/>
      <c r="BC31" s="707"/>
      <c r="BD31" s="707"/>
      <c r="BE31" s="707"/>
      <c r="BF31" s="708"/>
      <c r="BG31" s="709">
        <v>98.9</v>
      </c>
      <c r="BH31" s="710"/>
      <c r="BI31" s="710"/>
      <c r="BJ31" s="710"/>
      <c r="BK31" s="710"/>
      <c r="BL31" s="710"/>
      <c r="BM31" s="711">
        <v>96.8</v>
      </c>
      <c r="BN31" s="710"/>
      <c r="BO31" s="710"/>
      <c r="BP31" s="710"/>
      <c r="BQ31" s="712"/>
      <c r="BR31" s="709">
        <v>99</v>
      </c>
      <c r="BS31" s="710"/>
      <c r="BT31" s="710"/>
      <c r="BU31" s="710"/>
      <c r="BV31" s="710"/>
      <c r="BW31" s="710"/>
      <c r="BX31" s="711">
        <v>96.7</v>
      </c>
      <c r="BY31" s="710"/>
      <c r="BZ31" s="710"/>
      <c r="CA31" s="710"/>
      <c r="CB31" s="712"/>
      <c r="CD31" s="727"/>
      <c r="CE31" s="728"/>
      <c r="CF31" s="673" t="s">
        <v>308</v>
      </c>
      <c r="CG31" s="674"/>
      <c r="CH31" s="674"/>
      <c r="CI31" s="674"/>
      <c r="CJ31" s="674"/>
      <c r="CK31" s="674"/>
      <c r="CL31" s="674"/>
      <c r="CM31" s="674"/>
      <c r="CN31" s="674"/>
      <c r="CO31" s="674"/>
      <c r="CP31" s="674"/>
      <c r="CQ31" s="675"/>
      <c r="CR31" s="640">
        <v>124763</v>
      </c>
      <c r="CS31" s="659"/>
      <c r="CT31" s="659"/>
      <c r="CU31" s="659"/>
      <c r="CV31" s="659"/>
      <c r="CW31" s="659"/>
      <c r="CX31" s="659"/>
      <c r="CY31" s="660"/>
      <c r="CZ31" s="643">
        <v>0.4</v>
      </c>
      <c r="DA31" s="661"/>
      <c r="DB31" s="661"/>
      <c r="DC31" s="662"/>
      <c r="DD31" s="646">
        <v>124763</v>
      </c>
      <c r="DE31" s="659"/>
      <c r="DF31" s="659"/>
      <c r="DG31" s="659"/>
      <c r="DH31" s="659"/>
      <c r="DI31" s="659"/>
      <c r="DJ31" s="659"/>
      <c r="DK31" s="660"/>
      <c r="DL31" s="646">
        <v>124763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309</v>
      </c>
      <c r="C32" s="732"/>
      <c r="D32" s="732"/>
      <c r="E32" s="732"/>
      <c r="F32" s="732"/>
      <c r="G32" s="732"/>
      <c r="H32" s="732"/>
      <c r="I32" s="732"/>
      <c r="J32" s="732"/>
      <c r="K32" s="732"/>
      <c r="L32" s="732"/>
      <c r="M32" s="732"/>
      <c r="N32" s="732"/>
      <c r="O32" s="732"/>
      <c r="P32" s="732"/>
      <c r="Q32" s="733"/>
      <c r="R32" s="640" t="s">
        <v>126</v>
      </c>
      <c r="S32" s="641"/>
      <c r="T32" s="641"/>
      <c r="U32" s="641"/>
      <c r="V32" s="641"/>
      <c r="W32" s="641"/>
      <c r="X32" s="641"/>
      <c r="Y32" s="642"/>
      <c r="Z32" s="677" t="s">
        <v>126</v>
      </c>
      <c r="AA32" s="677"/>
      <c r="AB32" s="677"/>
      <c r="AC32" s="677"/>
      <c r="AD32" s="678" t="s">
        <v>126</v>
      </c>
      <c r="AE32" s="678"/>
      <c r="AF32" s="678"/>
      <c r="AG32" s="678"/>
      <c r="AH32" s="678"/>
      <c r="AI32" s="678"/>
      <c r="AJ32" s="678"/>
      <c r="AK32" s="678"/>
      <c r="AL32" s="643" t="s">
        <v>126</v>
      </c>
      <c r="AM32" s="644"/>
      <c r="AN32" s="644"/>
      <c r="AO32" s="679"/>
      <c r="AP32" s="718"/>
      <c r="AQ32" s="719"/>
      <c r="AR32" s="719"/>
      <c r="AS32" s="719"/>
      <c r="AT32" s="723"/>
      <c r="AU32" s="230" t="s">
        <v>310</v>
      </c>
      <c r="AV32" s="230"/>
      <c r="AW32" s="230"/>
      <c r="AX32" s="637" t="s">
        <v>311</v>
      </c>
      <c r="AY32" s="638"/>
      <c r="AZ32" s="638"/>
      <c r="BA32" s="638"/>
      <c r="BB32" s="638"/>
      <c r="BC32" s="638"/>
      <c r="BD32" s="638"/>
      <c r="BE32" s="638"/>
      <c r="BF32" s="639"/>
      <c r="BG32" s="713">
        <v>98.5</v>
      </c>
      <c r="BH32" s="659"/>
      <c r="BI32" s="659"/>
      <c r="BJ32" s="659"/>
      <c r="BK32" s="659"/>
      <c r="BL32" s="659"/>
      <c r="BM32" s="644">
        <v>95.3</v>
      </c>
      <c r="BN32" s="705"/>
      <c r="BO32" s="705"/>
      <c r="BP32" s="705"/>
      <c r="BQ32" s="683"/>
      <c r="BR32" s="713">
        <v>98.6</v>
      </c>
      <c r="BS32" s="659"/>
      <c r="BT32" s="659"/>
      <c r="BU32" s="659"/>
      <c r="BV32" s="659"/>
      <c r="BW32" s="659"/>
      <c r="BX32" s="644">
        <v>95.1</v>
      </c>
      <c r="BY32" s="705"/>
      <c r="BZ32" s="705"/>
      <c r="CA32" s="705"/>
      <c r="CB32" s="683"/>
      <c r="CD32" s="729"/>
      <c r="CE32" s="730"/>
      <c r="CF32" s="673" t="s">
        <v>312</v>
      </c>
      <c r="CG32" s="674"/>
      <c r="CH32" s="674"/>
      <c r="CI32" s="674"/>
      <c r="CJ32" s="674"/>
      <c r="CK32" s="674"/>
      <c r="CL32" s="674"/>
      <c r="CM32" s="674"/>
      <c r="CN32" s="674"/>
      <c r="CO32" s="674"/>
      <c r="CP32" s="674"/>
      <c r="CQ32" s="675"/>
      <c r="CR32" s="640" t="s">
        <v>126</v>
      </c>
      <c r="CS32" s="641"/>
      <c r="CT32" s="641"/>
      <c r="CU32" s="641"/>
      <c r="CV32" s="641"/>
      <c r="CW32" s="641"/>
      <c r="CX32" s="641"/>
      <c r="CY32" s="642"/>
      <c r="CZ32" s="643" t="s">
        <v>126</v>
      </c>
      <c r="DA32" s="661"/>
      <c r="DB32" s="661"/>
      <c r="DC32" s="662"/>
      <c r="DD32" s="646" t="s">
        <v>126</v>
      </c>
      <c r="DE32" s="641"/>
      <c r="DF32" s="641"/>
      <c r="DG32" s="641"/>
      <c r="DH32" s="641"/>
      <c r="DI32" s="641"/>
      <c r="DJ32" s="641"/>
      <c r="DK32" s="642"/>
      <c r="DL32" s="646" t="s">
        <v>126</v>
      </c>
      <c r="DM32" s="641"/>
      <c r="DN32" s="641"/>
      <c r="DO32" s="641"/>
      <c r="DP32" s="641"/>
      <c r="DQ32" s="641"/>
      <c r="DR32" s="641"/>
      <c r="DS32" s="641"/>
      <c r="DT32" s="641"/>
      <c r="DU32" s="641"/>
      <c r="DV32" s="642"/>
      <c r="DW32" s="643" t="s">
        <v>126</v>
      </c>
      <c r="DX32" s="661"/>
      <c r="DY32" s="661"/>
      <c r="DZ32" s="661"/>
      <c r="EA32" s="661"/>
      <c r="EB32" s="661"/>
      <c r="EC32" s="676"/>
    </row>
    <row r="33" spans="2:133" ht="11.25" customHeight="1" x14ac:dyDescent="0.15">
      <c r="B33" s="637" t="s">
        <v>313</v>
      </c>
      <c r="C33" s="638"/>
      <c r="D33" s="638"/>
      <c r="E33" s="638"/>
      <c r="F33" s="638"/>
      <c r="G33" s="638"/>
      <c r="H33" s="638"/>
      <c r="I33" s="638"/>
      <c r="J33" s="638"/>
      <c r="K33" s="638"/>
      <c r="L33" s="638"/>
      <c r="M33" s="638"/>
      <c r="N33" s="638"/>
      <c r="O33" s="638"/>
      <c r="P33" s="638"/>
      <c r="Q33" s="639"/>
      <c r="R33" s="640">
        <v>1709380</v>
      </c>
      <c r="S33" s="641"/>
      <c r="T33" s="641"/>
      <c r="U33" s="641"/>
      <c r="V33" s="641"/>
      <c r="W33" s="641"/>
      <c r="X33" s="641"/>
      <c r="Y33" s="642"/>
      <c r="Z33" s="677">
        <v>5.7</v>
      </c>
      <c r="AA33" s="677"/>
      <c r="AB33" s="677"/>
      <c r="AC33" s="677"/>
      <c r="AD33" s="678" t="s">
        <v>126</v>
      </c>
      <c r="AE33" s="678"/>
      <c r="AF33" s="678"/>
      <c r="AG33" s="678"/>
      <c r="AH33" s="678"/>
      <c r="AI33" s="678"/>
      <c r="AJ33" s="678"/>
      <c r="AK33" s="678"/>
      <c r="AL33" s="643" t="s">
        <v>126</v>
      </c>
      <c r="AM33" s="644"/>
      <c r="AN33" s="644"/>
      <c r="AO33" s="679"/>
      <c r="AP33" s="720"/>
      <c r="AQ33" s="721"/>
      <c r="AR33" s="721"/>
      <c r="AS33" s="721"/>
      <c r="AT33" s="724"/>
      <c r="AU33" s="232"/>
      <c r="AV33" s="232"/>
      <c r="AW33" s="232"/>
      <c r="AX33" s="621" t="s">
        <v>314</v>
      </c>
      <c r="AY33" s="622"/>
      <c r="AZ33" s="622"/>
      <c r="BA33" s="622"/>
      <c r="BB33" s="622"/>
      <c r="BC33" s="622"/>
      <c r="BD33" s="622"/>
      <c r="BE33" s="622"/>
      <c r="BF33" s="623"/>
      <c r="BG33" s="704">
        <v>99.2</v>
      </c>
      <c r="BH33" s="625"/>
      <c r="BI33" s="625"/>
      <c r="BJ33" s="625"/>
      <c r="BK33" s="625"/>
      <c r="BL33" s="625"/>
      <c r="BM33" s="668">
        <v>98.1</v>
      </c>
      <c r="BN33" s="625"/>
      <c r="BO33" s="625"/>
      <c r="BP33" s="625"/>
      <c r="BQ33" s="689"/>
      <c r="BR33" s="704">
        <v>99.2</v>
      </c>
      <c r="BS33" s="625"/>
      <c r="BT33" s="625"/>
      <c r="BU33" s="625"/>
      <c r="BV33" s="625"/>
      <c r="BW33" s="625"/>
      <c r="BX33" s="668">
        <v>98.1</v>
      </c>
      <c r="BY33" s="625"/>
      <c r="BZ33" s="625"/>
      <c r="CA33" s="625"/>
      <c r="CB33" s="689"/>
      <c r="CD33" s="673" t="s">
        <v>315</v>
      </c>
      <c r="CE33" s="674"/>
      <c r="CF33" s="674"/>
      <c r="CG33" s="674"/>
      <c r="CH33" s="674"/>
      <c r="CI33" s="674"/>
      <c r="CJ33" s="674"/>
      <c r="CK33" s="674"/>
      <c r="CL33" s="674"/>
      <c r="CM33" s="674"/>
      <c r="CN33" s="674"/>
      <c r="CO33" s="674"/>
      <c r="CP33" s="674"/>
      <c r="CQ33" s="675"/>
      <c r="CR33" s="640">
        <v>13465317</v>
      </c>
      <c r="CS33" s="659"/>
      <c r="CT33" s="659"/>
      <c r="CU33" s="659"/>
      <c r="CV33" s="659"/>
      <c r="CW33" s="659"/>
      <c r="CX33" s="659"/>
      <c r="CY33" s="660"/>
      <c r="CZ33" s="643">
        <v>47.1</v>
      </c>
      <c r="DA33" s="661"/>
      <c r="DB33" s="661"/>
      <c r="DC33" s="662"/>
      <c r="DD33" s="646">
        <v>10940920</v>
      </c>
      <c r="DE33" s="659"/>
      <c r="DF33" s="659"/>
      <c r="DG33" s="659"/>
      <c r="DH33" s="659"/>
      <c r="DI33" s="659"/>
      <c r="DJ33" s="659"/>
      <c r="DK33" s="660"/>
      <c r="DL33" s="646">
        <v>8735611</v>
      </c>
      <c r="DM33" s="659"/>
      <c r="DN33" s="659"/>
      <c r="DO33" s="659"/>
      <c r="DP33" s="659"/>
      <c r="DQ33" s="659"/>
      <c r="DR33" s="659"/>
      <c r="DS33" s="659"/>
      <c r="DT33" s="659"/>
      <c r="DU33" s="659"/>
      <c r="DV33" s="660"/>
      <c r="DW33" s="643">
        <v>49.4</v>
      </c>
      <c r="DX33" s="661"/>
      <c r="DY33" s="661"/>
      <c r="DZ33" s="661"/>
      <c r="EA33" s="661"/>
      <c r="EB33" s="661"/>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60274</v>
      </c>
      <c r="S34" s="641"/>
      <c r="T34" s="641"/>
      <c r="U34" s="641"/>
      <c r="V34" s="641"/>
      <c r="W34" s="641"/>
      <c r="X34" s="641"/>
      <c r="Y34" s="642"/>
      <c r="Z34" s="677">
        <v>0.2</v>
      </c>
      <c r="AA34" s="677"/>
      <c r="AB34" s="677"/>
      <c r="AC34" s="677"/>
      <c r="AD34" s="678">
        <v>8593</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6193986</v>
      </c>
      <c r="CS34" s="641"/>
      <c r="CT34" s="641"/>
      <c r="CU34" s="641"/>
      <c r="CV34" s="641"/>
      <c r="CW34" s="641"/>
      <c r="CX34" s="641"/>
      <c r="CY34" s="642"/>
      <c r="CZ34" s="643">
        <v>21.7</v>
      </c>
      <c r="DA34" s="661"/>
      <c r="DB34" s="661"/>
      <c r="DC34" s="662"/>
      <c r="DD34" s="646">
        <v>4826329</v>
      </c>
      <c r="DE34" s="641"/>
      <c r="DF34" s="641"/>
      <c r="DG34" s="641"/>
      <c r="DH34" s="641"/>
      <c r="DI34" s="641"/>
      <c r="DJ34" s="641"/>
      <c r="DK34" s="642"/>
      <c r="DL34" s="646">
        <v>4445998</v>
      </c>
      <c r="DM34" s="641"/>
      <c r="DN34" s="641"/>
      <c r="DO34" s="641"/>
      <c r="DP34" s="641"/>
      <c r="DQ34" s="641"/>
      <c r="DR34" s="641"/>
      <c r="DS34" s="641"/>
      <c r="DT34" s="641"/>
      <c r="DU34" s="641"/>
      <c r="DV34" s="642"/>
      <c r="DW34" s="643">
        <v>25.2</v>
      </c>
      <c r="DX34" s="661"/>
      <c r="DY34" s="661"/>
      <c r="DZ34" s="661"/>
      <c r="EA34" s="661"/>
      <c r="EB34" s="661"/>
      <c r="EC34" s="676"/>
    </row>
    <row r="35" spans="2:133" ht="11.25" customHeight="1" x14ac:dyDescent="0.15">
      <c r="B35" s="637" t="s">
        <v>318</v>
      </c>
      <c r="C35" s="638"/>
      <c r="D35" s="638"/>
      <c r="E35" s="638"/>
      <c r="F35" s="638"/>
      <c r="G35" s="638"/>
      <c r="H35" s="638"/>
      <c r="I35" s="638"/>
      <c r="J35" s="638"/>
      <c r="K35" s="638"/>
      <c r="L35" s="638"/>
      <c r="M35" s="638"/>
      <c r="N35" s="638"/>
      <c r="O35" s="638"/>
      <c r="P35" s="638"/>
      <c r="Q35" s="639"/>
      <c r="R35" s="640">
        <v>114520</v>
      </c>
      <c r="S35" s="641"/>
      <c r="T35" s="641"/>
      <c r="U35" s="641"/>
      <c r="V35" s="641"/>
      <c r="W35" s="641"/>
      <c r="X35" s="641"/>
      <c r="Y35" s="642"/>
      <c r="Z35" s="677">
        <v>0.4</v>
      </c>
      <c r="AA35" s="677"/>
      <c r="AB35" s="677"/>
      <c r="AC35" s="677"/>
      <c r="AD35" s="678" t="s">
        <v>126</v>
      </c>
      <c r="AE35" s="678"/>
      <c r="AF35" s="678"/>
      <c r="AG35" s="678"/>
      <c r="AH35" s="678"/>
      <c r="AI35" s="678"/>
      <c r="AJ35" s="678"/>
      <c r="AK35" s="678"/>
      <c r="AL35" s="643" t="s">
        <v>126</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45406</v>
      </c>
      <c r="CS35" s="659"/>
      <c r="CT35" s="659"/>
      <c r="CU35" s="659"/>
      <c r="CV35" s="659"/>
      <c r="CW35" s="659"/>
      <c r="CX35" s="659"/>
      <c r="CY35" s="660"/>
      <c r="CZ35" s="643">
        <v>0.2</v>
      </c>
      <c r="DA35" s="661"/>
      <c r="DB35" s="661"/>
      <c r="DC35" s="662"/>
      <c r="DD35" s="646">
        <v>44299</v>
      </c>
      <c r="DE35" s="659"/>
      <c r="DF35" s="659"/>
      <c r="DG35" s="659"/>
      <c r="DH35" s="659"/>
      <c r="DI35" s="659"/>
      <c r="DJ35" s="659"/>
      <c r="DK35" s="660"/>
      <c r="DL35" s="646">
        <v>43860</v>
      </c>
      <c r="DM35" s="659"/>
      <c r="DN35" s="659"/>
      <c r="DO35" s="659"/>
      <c r="DP35" s="659"/>
      <c r="DQ35" s="659"/>
      <c r="DR35" s="659"/>
      <c r="DS35" s="659"/>
      <c r="DT35" s="659"/>
      <c r="DU35" s="659"/>
      <c r="DV35" s="660"/>
      <c r="DW35" s="643">
        <v>0.2</v>
      </c>
      <c r="DX35" s="661"/>
      <c r="DY35" s="661"/>
      <c r="DZ35" s="661"/>
      <c r="EA35" s="661"/>
      <c r="EB35" s="661"/>
      <c r="EC35" s="676"/>
    </row>
    <row r="36" spans="2:133" ht="11.25" customHeight="1" x14ac:dyDescent="0.15">
      <c r="B36" s="637" t="s">
        <v>322</v>
      </c>
      <c r="C36" s="638"/>
      <c r="D36" s="638"/>
      <c r="E36" s="638"/>
      <c r="F36" s="638"/>
      <c r="G36" s="638"/>
      <c r="H36" s="638"/>
      <c r="I36" s="638"/>
      <c r="J36" s="638"/>
      <c r="K36" s="638"/>
      <c r="L36" s="638"/>
      <c r="M36" s="638"/>
      <c r="N36" s="638"/>
      <c r="O36" s="638"/>
      <c r="P36" s="638"/>
      <c r="Q36" s="639"/>
      <c r="R36" s="640">
        <v>1804822</v>
      </c>
      <c r="S36" s="641"/>
      <c r="T36" s="641"/>
      <c r="U36" s="641"/>
      <c r="V36" s="641"/>
      <c r="W36" s="641"/>
      <c r="X36" s="641"/>
      <c r="Y36" s="642"/>
      <c r="Z36" s="677">
        <v>6.1</v>
      </c>
      <c r="AA36" s="677"/>
      <c r="AB36" s="677"/>
      <c r="AC36" s="677"/>
      <c r="AD36" s="678" t="s">
        <v>126</v>
      </c>
      <c r="AE36" s="678"/>
      <c r="AF36" s="678"/>
      <c r="AG36" s="678"/>
      <c r="AH36" s="678"/>
      <c r="AI36" s="678"/>
      <c r="AJ36" s="678"/>
      <c r="AK36" s="678"/>
      <c r="AL36" s="643" t="s">
        <v>126</v>
      </c>
      <c r="AM36" s="644"/>
      <c r="AN36" s="644"/>
      <c r="AO36" s="679"/>
      <c r="AP36" s="235"/>
      <c r="AQ36" s="692" t="s">
        <v>323</v>
      </c>
      <c r="AR36" s="693"/>
      <c r="AS36" s="693"/>
      <c r="AT36" s="693"/>
      <c r="AU36" s="693"/>
      <c r="AV36" s="693"/>
      <c r="AW36" s="693"/>
      <c r="AX36" s="693"/>
      <c r="AY36" s="694"/>
      <c r="AZ36" s="695">
        <v>3174321</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16135</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3138007</v>
      </c>
      <c r="CS36" s="641"/>
      <c r="CT36" s="641"/>
      <c r="CU36" s="641"/>
      <c r="CV36" s="641"/>
      <c r="CW36" s="641"/>
      <c r="CX36" s="641"/>
      <c r="CY36" s="642"/>
      <c r="CZ36" s="643">
        <v>11</v>
      </c>
      <c r="DA36" s="661"/>
      <c r="DB36" s="661"/>
      <c r="DC36" s="662"/>
      <c r="DD36" s="646">
        <v>2601618</v>
      </c>
      <c r="DE36" s="641"/>
      <c r="DF36" s="641"/>
      <c r="DG36" s="641"/>
      <c r="DH36" s="641"/>
      <c r="DI36" s="641"/>
      <c r="DJ36" s="641"/>
      <c r="DK36" s="642"/>
      <c r="DL36" s="646">
        <v>2097780</v>
      </c>
      <c r="DM36" s="641"/>
      <c r="DN36" s="641"/>
      <c r="DO36" s="641"/>
      <c r="DP36" s="641"/>
      <c r="DQ36" s="641"/>
      <c r="DR36" s="641"/>
      <c r="DS36" s="641"/>
      <c r="DT36" s="641"/>
      <c r="DU36" s="641"/>
      <c r="DV36" s="642"/>
      <c r="DW36" s="643">
        <v>11.9</v>
      </c>
      <c r="DX36" s="661"/>
      <c r="DY36" s="661"/>
      <c r="DZ36" s="661"/>
      <c r="EA36" s="661"/>
      <c r="EB36" s="661"/>
      <c r="EC36" s="676"/>
    </row>
    <row r="37" spans="2:133" ht="11.25" customHeight="1" x14ac:dyDescent="0.15">
      <c r="B37" s="637" t="s">
        <v>326</v>
      </c>
      <c r="C37" s="638"/>
      <c r="D37" s="638"/>
      <c r="E37" s="638"/>
      <c r="F37" s="638"/>
      <c r="G37" s="638"/>
      <c r="H37" s="638"/>
      <c r="I37" s="638"/>
      <c r="J37" s="638"/>
      <c r="K37" s="638"/>
      <c r="L37" s="638"/>
      <c r="M37" s="638"/>
      <c r="N37" s="638"/>
      <c r="O37" s="638"/>
      <c r="P37" s="638"/>
      <c r="Q37" s="639"/>
      <c r="R37" s="640">
        <v>949933</v>
      </c>
      <c r="S37" s="641"/>
      <c r="T37" s="641"/>
      <c r="U37" s="641"/>
      <c r="V37" s="641"/>
      <c r="W37" s="641"/>
      <c r="X37" s="641"/>
      <c r="Y37" s="642"/>
      <c r="Z37" s="677">
        <v>3.2</v>
      </c>
      <c r="AA37" s="677"/>
      <c r="AB37" s="677"/>
      <c r="AC37" s="677"/>
      <c r="AD37" s="678" t="s">
        <v>126</v>
      </c>
      <c r="AE37" s="678"/>
      <c r="AF37" s="678"/>
      <c r="AG37" s="678"/>
      <c r="AH37" s="678"/>
      <c r="AI37" s="678"/>
      <c r="AJ37" s="678"/>
      <c r="AK37" s="678"/>
      <c r="AL37" s="643" t="s">
        <v>126</v>
      </c>
      <c r="AM37" s="644"/>
      <c r="AN37" s="644"/>
      <c r="AO37" s="679"/>
      <c r="AQ37" s="680" t="s">
        <v>327</v>
      </c>
      <c r="AR37" s="681"/>
      <c r="AS37" s="681"/>
      <c r="AT37" s="681"/>
      <c r="AU37" s="681"/>
      <c r="AV37" s="681"/>
      <c r="AW37" s="681"/>
      <c r="AX37" s="681"/>
      <c r="AY37" s="682"/>
      <c r="AZ37" s="640">
        <v>762549</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1648</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1638564</v>
      </c>
      <c r="CS37" s="659"/>
      <c r="CT37" s="659"/>
      <c r="CU37" s="659"/>
      <c r="CV37" s="659"/>
      <c r="CW37" s="659"/>
      <c r="CX37" s="659"/>
      <c r="CY37" s="660"/>
      <c r="CZ37" s="643">
        <v>5.7</v>
      </c>
      <c r="DA37" s="661"/>
      <c r="DB37" s="661"/>
      <c r="DC37" s="662"/>
      <c r="DD37" s="646">
        <v>1638564</v>
      </c>
      <c r="DE37" s="659"/>
      <c r="DF37" s="659"/>
      <c r="DG37" s="659"/>
      <c r="DH37" s="659"/>
      <c r="DI37" s="659"/>
      <c r="DJ37" s="659"/>
      <c r="DK37" s="660"/>
      <c r="DL37" s="646">
        <v>1350313</v>
      </c>
      <c r="DM37" s="659"/>
      <c r="DN37" s="659"/>
      <c r="DO37" s="659"/>
      <c r="DP37" s="659"/>
      <c r="DQ37" s="659"/>
      <c r="DR37" s="659"/>
      <c r="DS37" s="659"/>
      <c r="DT37" s="659"/>
      <c r="DU37" s="659"/>
      <c r="DV37" s="660"/>
      <c r="DW37" s="643">
        <v>7.6</v>
      </c>
      <c r="DX37" s="661"/>
      <c r="DY37" s="661"/>
      <c r="DZ37" s="661"/>
      <c r="EA37" s="661"/>
      <c r="EB37" s="661"/>
      <c r="EC37" s="676"/>
    </row>
    <row r="38" spans="2:133" ht="11.25" customHeight="1" x14ac:dyDescent="0.15">
      <c r="B38" s="637" t="s">
        <v>330</v>
      </c>
      <c r="C38" s="638"/>
      <c r="D38" s="638"/>
      <c r="E38" s="638"/>
      <c r="F38" s="638"/>
      <c r="G38" s="638"/>
      <c r="H38" s="638"/>
      <c r="I38" s="638"/>
      <c r="J38" s="638"/>
      <c r="K38" s="638"/>
      <c r="L38" s="638"/>
      <c r="M38" s="638"/>
      <c r="N38" s="638"/>
      <c r="O38" s="638"/>
      <c r="P38" s="638"/>
      <c r="Q38" s="639"/>
      <c r="R38" s="640">
        <v>970070</v>
      </c>
      <c r="S38" s="641"/>
      <c r="T38" s="641"/>
      <c r="U38" s="641"/>
      <c r="V38" s="641"/>
      <c r="W38" s="641"/>
      <c r="X38" s="641"/>
      <c r="Y38" s="642"/>
      <c r="Z38" s="677">
        <v>3.3</v>
      </c>
      <c r="AA38" s="677"/>
      <c r="AB38" s="677"/>
      <c r="AC38" s="677"/>
      <c r="AD38" s="678">
        <v>9019</v>
      </c>
      <c r="AE38" s="678"/>
      <c r="AF38" s="678"/>
      <c r="AG38" s="678"/>
      <c r="AH38" s="678"/>
      <c r="AI38" s="678"/>
      <c r="AJ38" s="678"/>
      <c r="AK38" s="678"/>
      <c r="AL38" s="643">
        <v>0.1</v>
      </c>
      <c r="AM38" s="644"/>
      <c r="AN38" s="644"/>
      <c r="AO38" s="679"/>
      <c r="AQ38" s="680" t="s">
        <v>331</v>
      </c>
      <c r="AR38" s="681"/>
      <c r="AS38" s="681"/>
      <c r="AT38" s="681"/>
      <c r="AU38" s="681"/>
      <c r="AV38" s="681"/>
      <c r="AW38" s="681"/>
      <c r="AX38" s="681"/>
      <c r="AY38" s="682"/>
      <c r="AZ38" s="640">
        <v>9297</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10412</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3165014</v>
      </c>
      <c r="CS38" s="641"/>
      <c r="CT38" s="641"/>
      <c r="CU38" s="641"/>
      <c r="CV38" s="641"/>
      <c r="CW38" s="641"/>
      <c r="CX38" s="641"/>
      <c r="CY38" s="642"/>
      <c r="CZ38" s="643">
        <v>11.1</v>
      </c>
      <c r="DA38" s="661"/>
      <c r="DB38" s="661"/>
      <c r="DC38" s="662"/>
      <c r="DD38" s="646">
        <v>2802177</v>
      </c>
      <c r="DE38" s="641"/>
      <c r="DF38" s="641"/>
      <c r="DG38" s="641"/>
      <c r="DH38" s="641"/>
      <c r="DI38" s="641"/>
      <c r="DJ38" s="641"/>
      <c r="DK38" s="642"/>
      <c r="DL38" s="646">
        <v>2147973</v>
      </c>
      <c r="DM38" s="641"/>
      <c r="DN38" s="641"/>
      <c r="DO38" s="641"/>
      <c r="DP38" s="641"/>
      <c r="DQ38" s="641"/>
      <c r="DR38" s="641"/>
      <c r="DS38" s="641"/>
      <c r="DT38" s="641"/>
      <c r="DU38" s="641"/>
      <c r="DV38" s="642"/>
      <c r="DW38" s="643">
        <v>12.2</v>
      </c>
      <c r="DX38" s="661"/>
      <c r="DY38" s="661"/>
      <c r="DZ38" s="661"/>
      <c r="EA38" s="661"/>
      <c r="EB38" s="661"/>
      <c r="EC38" s="676"/>
    </row>
    <row r="39" spans="2:133" ht="11.25" customHeight="1" x14ac:dyDescent="0.15">
      <c r="B39" s="637" t="s">
        <v>334</v>
      </c>
      <c r="C39" s="638"/>
      <c r="D39" s="638"/>
      <c r="E39" s="638"/>
      <c r="F39" s="638"/>
      <c r="G39" s="638"/>
      <c r="H39" s="638"/>
      <c r="I39" s="638"/>
      <c r="J39" s="638"/>
      <c r="K39" s="638"/>
      <c r="L39" s="638"/>
      <c r="M39" s="638"/>
      <c r="N39" s="638"/>
      <c r="O39" s="638"/>
      <c r="P39" s="638"/>
      <c r="Q39" s="639"/>
      <c r="R39" s="640">
        <v>2152000</v>
      </c>
      <c r="S39" s="641"/>
      <c r="T39" s="641"/>
      <c r="U39" s="641"/>
      <c r="V39" s="641"/>
      <c r="W39" s="641"/>
      <c r="X39" s="641"/>
      <c r="Y39" s="642"/>
      <c r="Z39" s="677">
        <v>7.2</v>
      </c>
      <c r="AA39" s="677"/>
      <c r="AB39" s="677"/>
      <c r="AC39" s="677"/>
      <c r="AD39" s="678" t="s">
        <v>126</v>
      </c>
      <c r="AE39" s="678"/>
      <c r="AF39" s="678"/>
      <c r="AG39" s="678"/>
      <c r="AH39" s="678"/>
      <c r="AI39" s="678"/>
      <c r="AJ39" s="678"/>
      <c r="AK39" s="678"/>
      <c r="AL39" s="643" t="s">
        <v>126</v>
      </c>
      <c r="AM39" s="644"/>
      <c r="AN39" s="644"/>
      <c r="AO39" s="679"/>
      <c r="AQ39" s="680" t="s">
        <v>335</v>
      </c>
      <c r="AR39" s="681"/>
      <c r="AS39" s="681"/>
      <c r="AT39" s="681"/>
      <c r="AU39" s="681"/>
      <c r="AV39" s="681"/>
      <c r="AW39" s="681"/>
      <c r="AX39" s="681"/>
      <c r="AY39" s="682"/>
      <c r="AZ39" s="640">
        <v>7846</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16551</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769904</v>
      </c>
      <c r="CS39" s="659"/>
      <c r="CT39" s="659"/>
      <c r="CU39" s="659"/>
      <c r="CV39" s="659"/>
      <c r="CW39" s="659"/>
      <c r="CX39" s="659"/>
      <c r="CY39" s="660"/>
      <c r="CZ39" s="643">
        <v>2.7</v>
      </c>
      <c r="DA39" s="661"/>
      <c r="DB39" s="661"/>
      <c r="DC39" s="662"/>
      <c r="DD39" s="646">
        <v>666497</v>
      </c>
      <c r="DE39" s="659"/>
      <c r="DF39" s="659"/>
      <c r="DG39" s="659"/>
      <c r="DH39" s="659"/>
      <c r="DI39" s="659"/>
      <c r="DJ39" s="659"/>
      <c r="DK39" s="660"/>
      <c r="DL39" s="646" t="s">
        <v>126</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126</v>
      </c>
      <c r="AE40" s="678"/>
      <c r="AF40" s="678"/>
      <c r="AG40" s="678"/>
      <c r="AH40" s="678"/>
      <c r="AI40" s="678"/>
      <c r="AJ40" s="678"/>
      <c r="AK40" s="678"/>
      <c r="AL40" s="643" t="s">
        <v>126</v>
      </c>
      <c r="AM40" s="644"/>
      <c r="AN40" s="644"/>
      <c r="AO40" s="679"/>
      <c r="AQ40" s="680" t="s">
        <v>339</v>
      </c>
      <c r="AR40" s="681"/>
      <c r="AS40" s="681"/>
      <c r="AT40" s="681"/>
      <c r="AU40" s="681"/>
      <c r="AV40" s="681"/>
      <c r="AW40" s="681"/>
      <c r="AX40" s="681"/>
      <c r="AY40" s="682"/>
      <c r="AZ40" s="640" t="s">
        <v>126</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97</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153000</v>
      </c>
      <c r="CS40" s="641"/>
      <c r="CT40" s="641"/>
      <c r="CU40" s="641"/>
      <c r="CV40" s="641"/>
      <c r="CW40" s="641"/>
      <c r="CX40" s="641"/>
      <c r="CY40" s="642"/>
      <c r="CZ40" s="643">
        <v>0.5</v>
      </c>
      <c r="DA40" s="661"/>
      <c r="DB40" s="661"/>
      <c r="DC40" s="662"/>
      <c r="DD40" s="646" t="s">
        <v>126</v>
      </c>
      <c r="DE40" s="641"/>
      <c r="DF40" s="641"/>
      <c r="DG40" s="641"/>
      <c r="DH40" s="641"/>
      <c r="DI40" s="641"/>
      <c r="DJ40" s="641"/>
      <c r="DK40" s="642"/>
      <c r="DL40" s="646" t="s">
        <v>126</v>
      </c>
      <c r="DM40" s="641"/>
      <c r="DN40" s="641"/>
      <c r="DO40" s="641"/>
      <c r="DP40" s="641"/>
      <c r="DQ40" s="641"/>
      <c r="DR40" s="641"/>
      <c r="DS40" s="641"/>
      <c r="DT40" s="641"/>
      <c r="DU40" s="641"/>
      <c r="DV40" s="642"/>
      <c r="DW40" s="643" t="s">
        <v>126</v>
      </c>
      <c r="DX40" s="661"/>
      <c r="DY40" s="661"/>
      <c r="DZ40" s="661"/>
      <c r="EA40" s="661"/>
      <c r="EB40" s="661"/>
      <c r="EC40" s="676"/>
    </row>
    <row r="41" spans="2:133" ht="11.25" customHeight="1" x14ac:dyDescent="0.15">
      <c r="B41" s="637" t="s">
        <v>343</v>
      </c>
      <c r="C41" s="638"/>
      <c r="D41" s="638"/>
      <c r="E41" s="638"/>
      <c r="F41" s="638"/>
      <c r="G41" s="638"/>
      <c r="H41" s="638"/>
      <c r="I41" s="638"/>
      <c r="J41" s="638"/>
      <c r="K41" s="638"/>
      <c r="L41" s="638"/>
      <c r="M41" s="638"/>
      <c r="N41" s="638"/>
      <c r="O41" s="638"/>
      <c r="P41" s="638"/>
      <c r="Q41" s="639"/>
      <c r="R41" s="640">
        <v>1019900</v>
      </c>
      <c r="S41" s="641"/>
      <c r="T41" s="641"/>
      <c r="U41" s="641"/>
      <c r="V41" s="641"/>
      <c r="W41" s="641"/>
      <c r="X41" s="641"/>
      <c r="Y41" s="642"/>
      <c r="Z41" s="677">
        <v>3.4</v>
      </c>
      <c r="AA41" s="677"/>
      <c r="AB41" s="677"/>
      <c r="AC41" s="677"/>
      <c r="AD41" s="678" t="s">
        <v>126</v>
      </c>
      <c r="AE41" s="678"/>
      <c r="AF41" s="678"/>
      <c r="AG41" s="678"/>
      <c r="AH41" s="678"/>
      <c r="AI41" s="678"/>
      <c r="AJ41" s="678"/>
      <c r="AK41" s="678"/>
      <c r="AL41" s="643" t="s">
        <v>126</v>
      </c>
      <c r="AM41" s="644"/>
      <c r="AN41" s="644"/>
      <c r="AO41" s="679"/>
      <c r="AQ41" s="680" t="s">
        <v>344</v>
      </c>
      <c r="AR41" s="681"/>
      <c r="AS41" s="681"/>
      <c r="AT41" s="681"/>
      <c r="AU41" s="681"/>
      <c r="AV41" s="681"/>
      <c r="AW41" s="681"/>
      <c r="AX41" s="681"/>
      <c r="AY41" s="682"/>
      <c r="AZ41" s="640">
        <v>741888</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126</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126</v>
      </c>
      <c r="CS41" s="659"/>
      <c r="CT41" s="659"/>
      <c r="CU41" s="659"/>
      <c r="CV41" s="659"/>
      <c r="CW41" s="659"/>
      <c r="CX41" s="659"/>
      <c r="CY41" s="660"/>
      <c r="CZ41" s="643" t="s">
        <v>126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347</v>
      </c>
      <c r="C42" s="622"/>
      <c r="D42" s="622"/>
      <c r="E42" s="622"/>
      <c r="F42" s="622"/>
      <c r="G42" s="622"/>
      <c r="H42" s="622"/>
      <c r="I42" s="622"/>
      <c r="J42" s="622"/>
      <c r="K42" s="622"/>
      <c r="L42" s="622"/>
      <c r="M42" s="622"/>
      <c r="N42" s="622"/>
      <c r="O42" s="622"/>
      <c r="P42" s="622"/>
      <c r="Q42" s="623"/>
      <c r="R42" s="624">
        <v>29822173</v>
      </c>
      <c r="S42" s="663"/>
      <c r="T42" s="663"/>
      <c r="U42" s="663"/>
      <c r="V42" s="663"/>
      <c r="W42" s="663"/>
      <c r="X42" s="663"/>
      <c r="Y42" s="665"/>
      <c r="Z42" s="666">
        <v>100</v>
      </c>
      <c r="AA42" s="666"/>
      <c r="AB42" s="666"/>
      <c r="AC42" s="666"/>
      <c r="AD42" s="667">
        <v>16657806</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1652741</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295</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2841067</v>
      </c>
      <c r="CS42" s="641"/>
      <c r="CT42" s="641"/>
      <c r="CU42" s="641"/>
      <c r="CV42" s="641"/>
      <c r="CW42" s="641"/>
      <c r="CX42" s="641"/>
      <c r="CY42" s="642"/>
      <c r="CZ42" s="643">
        <v>9.9</v>
      </c>
      <c r="DA42" s="644"/>
      <c r="DB42" s="644"/>
      <c r="DC42" s="645"/>
      <c r="DD42" s="646">
        <v>927325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118758</v>
      </c>
      <c r="CS43" s="659"/>
      <c r="CT43" s="659"/>
      <c r="CU43" s="659"/>
      <c r="CV43" s="659"/>
      <c r="CW43" s="659"/>
      <c r="CX43" s="659"/>
      <c r="CY43" s="660"/>
      <c r="CZ43" s="643">
        <v>0.4</v>
      </c>
      <c r="DA43" s="661"/>
      <c r="DB43" s="661"/>
      <c r="DC43" s="662"/>
      <c r="DD43" s="646">
        <v>115306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352</v>
      </c>
      <c r="CG44" s="638"/>
      <c r="CH44" s="638"/>
      <c r="CI44" s="638"/>
      <c r="CJ44" s="638"/>
      <c r="CK44" s="638"/>
      <c r="CL44" s="638"/>
      <c r="CM44" s="638"/>
      <c r="CN44" s="638"/>
      <c r="CO44" s="638"/>
      <c r="CP44" s="638"/>
      <c r="CQ44" s="639"/>
      <c r="CR44" s="640">
        <v>2841067</v>
      </c>
      <c r="CS44" s="641"/>
      <c r="CT44" s="641"/>
      <c r="CU44" s="641"/>
      <c r="CV44" s="641"/>
      <c r="CW44" s="641"/>
      <c r="CX44" s="641"/>
      <c r="CY44" s="642"/>
      <c r="CZ44" s="643">
        <v>9.9</v>
      </c>
      <c r="DA44" s="644"/>
      <c r="DB44" s="644"/>
      <c r="DC44" s="645"/>
      <c r="DD44" s="646">
        <v>927325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353</v>
      </c>
      <c r="CG45" s="638"/>
      <c r="CH45" s="638"/>
      <c r="CI45" s="638"/>
      <c r="CJ45" s="638"/>
      <c r="CK45" s="638"/>
      <c r="CL45" s="638"/>
      <c r="CM45" s="638"/>
      <c r="CN45" s="638"/>
      <c r="CO45" s="638"/>
      <c r="CP45" s="638"/>
      <c r="CQ45" s="639"/>
      <c r="CR45" s="640">
        <v>619031</v>
      </c>
      <c r="CS45" s="659"/>
      <c r="CT45" s="659"/>
      <c r="CU45" s="659"/>
      <c r="CV45" s="659"/>
      <c r="CW45" s="659"/>
      <c r="CX45" s="659"/>
      <c r="CY45" s="660"/>
      <c r="CZ45" s="643">
        <v>2.2000000000000002</v>
      </c>
      <c r="DA45" s="661"/>
      <c r="DB45" s="661"/>
      <c r="DC45" s="662"/>
      <c r="DD45" s="646">
        <v>39633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2222036</v>
      </c>
      <c r="CS46" s="641"/>
      <c r="CT46" s="641"/>
      <c r="CU46" s="641"/>
      <c r="CV46" s="641"/>
      <c r="CW46" s="641"/>
      <c r="CX46" s="641"/>
      <c r="CY46" s="642"/>
      <c r="CZ46" s="643">
        <v>7.8</v>
      </c>
      <c r="DA46" s="644"/>
      <c r="DB46" s="644"/>
      <c r="DC46" s="645"/>
      <c r="DD46" s="646">
        <v>887692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t="s">
        <v>126</v>
      </c>
      <c r="CS47" s="659"/>
      <c r="CT47" s="659"/>
      <c r="CU47" s="659"/>
      <c r="CV47" s="659"/>
      <c r="CW47" s="659"/>
      <c r="CX47" s="659"/>
      <c r="CY47" s="660"/>
      <c r="CZ47" s="643" t="s">
        <v>126</v>
      </c>
      <c r="DA47" s="661"/>
      <c r="DB47" s="661"/>
      <c r="DC47" s="662"/>
      <c r="DD47" s="646" t="s">
        <v>358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358</v>
      </c>
      <c r="CS48" s="641"/>
      <c r="CT48" s="641"/>
      <c r="CU48" s="641"/>
      <c r="CV48" s="641"/>
      <c r="CW48" s="641"/>
      <c r="CX48" s="641"/>
      <c r="CY48" s="642"/>
      <c r="CZ48" s="643" t="s">
        <v>358</v>
      </c>
      <c r="DA48" s="644"/>
      <c r="DB48" s="644"/>
      <c r="DC48" s="645"/>
      <c r="DD48" s="646" t="s">
        <v>358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28561324</v>
      </c>
      <c r="CS49" s="625"/>
      <c r="CT49" s="625"/>
      <c r="CU49" s="625"/>
      <c r="CV49" s="625"/>
      <c r="CW49" s="625"/>
      <c r="CX49" s="625"/>
      <c r="CY49" s="626"/>
      <c r="CZ49" s="627">
        <v>100</v>
      </c>
      <c r="DA49" s="628"/>
      <c r="DB49" s="628"/>
      <c r="DC49" s="629"/>
      <c r="DD49" s="630">
        <v>20146777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QhNXHryfP45a+4NApwrGOtupwDRegV5HjbJ+yfDRTaTAWjj0J3jRLAc8grSwWI1tWMWLIgN3mdPtJ10VTrqw==" saltValue="5WuFGgOMa0sVTOPp7TKh9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29822</v>
      </c>
      <c r="R7" s="1160"/>
      <c r="S7" s="1160"/>
      <c r="T7" s="1160"/>
      <c r="U7" s="1160"/>
      <c r="V7" s="1160">
        <v>28561</v>
      </c>
      <c r="W7" s="1160"/>
      <c r="X7" s="1160"/>
      <c r="Y7" s="1160"/>
      <c r="Z7" s="1160"/>
      <c r="AA7" s="1160">
        <v>1261</v>
      </c>
      <c r="AB7" s="1160"/>
      <c r="AC7" s="1160"/>
      <c r="AD7" s="1160"/>
      <c r="AE7" s="1161"/>
      <c r="AF7" s="1162">
        <v>1221</v>
      </c>
      <c r="AG7" s="1163"/>
      <c r="AH7" s="1163"/>
      <c r="AI7" s="1163"/>
      <c r="AJ7" s="1164"/>
      <c r="AK7" s="1146">
        <v>1805</v>
      </c>
      <c r="AL7" s="1147"/>
      <c r="AM7" s="1147"/>
      <c r="AN7" s="1147"/>
      <c r="AO7" s="1147"/>
      <c r="AP7" s="1147">
        <v>30097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580</v>
      </c>
      <c r="BT7" s="1151"/>
      <c r="BU7" s="1151"/>
      <c r="BV7" s="1151"/>
      <c r="BW7" s="1151"/>
      <c r="BX7" s="1151"/>
      <c r="BY7" s="1151"/>
      <c r="BZ7" s="1151"/>
      <c r="CA7" s="1151"/>
      <c r="CB7" s="1151"/>
      <c r="CC7" s="1151"/>
      <c r="CD7" s="1151"/>
      <c r="CE7" s="1151"/>
      <c r="CF7" s="1151"/>
      <c r="CG7" s="1152"/>
      <c r="CH7" s="1143">
        <v>2</v>
      </c>
      <c r="CI7" s="1144"/>
      <c r="CJ7" s="1144"/>
      <c r="CK7" s="1144"/>
      <c r="CL7" s="1145"/>
      <c r="CM7" s="1143">
        <v>26</v>
      </c>
      <c r="CN7" s="1144"/>
      <c r="CO7" s="1144"/>
      <c r="CP7" s="1144"/>
      <c r="CQ7" s="1145"/>
      <c r="CR7" s="1143">
        <v>3</v>
      </c>
      <c r="CS7" s="1144"/>
      <c r="CT7" s="1144"/>
      <c r="CU7" s="1144"/>
      <c r="CV7" s="1145"/>
      <c r="CW7" s="1143" t="s">
        <v>593</v>
      </c>
      <c r="CX7" s="1144"/>
      <c r="CY7" s="1144"/>
      <c r="CZ7" s="1144"/>
      <c r="DA7" s="1145"/>
      <c r="DB7" s="1143" t="s">
        <v>594</v>
      </c>
      <c r="DC7" s="1144"/>
      <c r="DD7" s="1144"/>
      <c r="DE7" s="1144"/>
      <c r="DF7" s="1145"/>
      <c r="DG7" s="1143">
        <v>394</v>
      </c>
      <c r="DH7" s="1144"/>
      <c r="DI7" s="1144"/>
      <c r="DJ7" s="1144"/>
      <c r="DK7" s="1145"/>
      <c r="DL7" s="1143" t="s">
        <v>595</v>
      </c>
      <c r="DM7" s="1144"/>
      <c r="DN7" s="1144"/>
      <c r="DO7" s="1144"/>
      <c r="DP7" s="1145"/>
      <c r="DQ7" s="1143" t="s">
        <v>595</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14</v>
      </c>
      <c r="R8" s="1099"/>
      <c r="S8" s="1099"/>
      <c r="T8" s="1099"/>
      <c r="U8" s="1099"/>
      <c r="V8" s="1099">
        <v>14</v>
      </c>
      <c r="W8" s="1099"/>
      <c r="X8" s="1099"/>
      <c r="Y8" s="1099"/>
      <c r="Z8" s="1099"/>
      <c r="AA8" s="1099" t="s">
        <v>594</v>
      </c>
      <c r="AB8" s="1099"/>
      <c r="AC8" s="1099"/>
      <c r="AD8" s="1099"/>
      <c r="AE8" s="1100"/>
      <c r="AF8" s="1074" t="s">
        <v>126</v>
      </c>
      <c r="AG8" s="1075"/>
      <c r="AH8" s="1075"/>
      <c r="AI8" s="1075"/>
      <c r="AJ8" s="1076"/>
      <c r="AK8" s="1141" t="s">
        <v>606</v>
      </c>
      <c r="AL8" s="1142"/>
      <c r="AM8" s="1142"/>
      <c r="AN8" s="1142"/>
      <c r="AO8" s="1142"/>
      <c r="AP8" s="1142">
        <v>96</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v>29822</v>
      </c>
      <c r="R23" s="1124"/>
      <c r="S23" s="1124"/>
      <c r="T23" s="1124"/>
      <c r="U23" s="1124"/>
      <c r="V23" s="1124">
        <v>28561</v>
      </c>
      <c r="W23" s="1124"/>
      <c r="X23" s="1124"/>
      <c r="Y23" s="1124"/>
      <c r="Z23" s="1124"/>
      <c r="AA23" s="1124">
        <v>1261</v>
      </c>
      <c r="AB23" s="1124"/>
      <c r="AC23" s="1124"/>
      <c r="AD23" s="1124"/>
      <c r="AE23" s="1125"/>
      <c r="AF23" s="1126">
        <v>1221</v>
      </c>
      <c r="AG23" s="1124"/>
      <c r="AH23" s="1124"/>
      <c r="AI23" s="1124"/>
      <c r="AJ23" s="1127"/>
      <c r="AK23" s="1128"/>
      <c r="AL23" s="1129"/>
      <c r="AM23" s="1129"/>
      <c r="AN23" s="1129"/>
      <c r="AO23" s="1129"/>
      <c r="AP23" s="1124">
        <v>30193</v>
      </c>
      <c r="AQ23" s="1124"/>
      <c r="AR23" s="1124"/>
      <c r="AS23" s="1124"/>
      <c r="AT23" s="1124"/>
      <c r="AU23" s="1130"/>
      <c r="AV23" s="1130"/>
      <c r="AW23" s="1130"/>
      <c r="AX23" s="1130"/>
      <c r="AY23" s="1131"/>
      <c r="AZ23" s="1120" t="s">
        <v>611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7425</v>
      </c>
      <c r="R28" s="1109"/>
      <c r="S28" s="1109"/>
      <c r="T28" s="1109"/>
      <c r="U28" s="1109"/>
      <c r="V28" s="1109">
        <v>7409</v>
      </c>
      <c r="W28" s="1109"/>
      <c r="X28" s="1109"/>
      <c r="Y28" s="1109"/>
      <c r="Z28" s="1109"/>
      <c r="AA28" s="1109">
        <v>16</v>
      </c>
      <c r="AB28" s="1109"/>
      <c r="AC28" s="1109"/>
      <c r="AD28" s="1109"/>
      <c r="AE28" s="1110"/>
      <c r="AF28" s="1111">
        <v>16</v>
      </c>
      <c r="AG28" s="1109"/>
      <c r="AH28" s="1109"/>
      <c r="AI28" s="1109"/>
      <c r="AJ28" s="1112"/>
      <c r="AK28" s="1113">
        <v>770</v>
      </c>
      <c r="AL28" s="1101"/>
      <c r="AM28" s="1101"/>
      <c r="AN28" s="1101"/>
      <c r="AO28" s="1101"/>
      <c r="AP28" s="1101" t="s">
        <v>595</v>
      </c>
      <c r="AQ28" s="1101"/>
      <c r="AR28" s="1101"/>
      <c r="AS28" s="1101"/>
      <c r="AT28" s="1101"/>
      <c r="AU28" s="1101" t="s">
        <v>597</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1136</v>
      </c>
      <c r="R29" s="1099"/>
      <c r="S29" s="1099"/>
      <c r="T29" s="1099"/>
      <c r="U29" s="1099"/>
      <c r="V29" s="1099">
        <v>1132</v>
      </c>
      <c r="W29" s="1099"/>
      <c r="X29" s="1099"/>
      <c r="Y29" s="1099"/>
      <c r="Z29" s="1099"/>
      <c r="AA29" s="1099">
        <v>4</v>
      </c>
      <c r="AB29" s="1099"/>
      <c r="AC29" s="1099"/>
      <c r="AD29" s="1099"/>
      <c r="AE29" s="1100"/>
      <c r="AF29" s="1074">
        <v>4</v>
      </c>
      <c r="AG29" s="1075"/>
      <c r="AH29" s="1075"/>
      <c r="AI29" s="1075"/>
      <c r="AJ29" s="1076"/>
      <c r="AK29" s="1035">
        <v>168</v>
      </c>
      <c r="AL29" s="1026"/>
      <c r="AM29" s="1026"/>
      <c r="AN29" s="1026"/>
      <c r="AO29" s="1026"/>
      <c r="AP29" s="1026" t="s">
        <v>596</v>
      </c>
      <c r="AQ29" s="1026"/>
      <c r="AR29" s="1026"/>
      <c r="AS29" s="1026"/>
      <c r="AT29" s="1026"/>
      <c r="AU29" s="1026" t="s">
        <v>595</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4899</v>
      </c>
      <c r="R30" s="1099"/>
      <c r="S30" s="1099"/>
      <c r="T30" s="1099"/>
      <c r="U30" s="1099"/>
      <c r="V30" s="1099">
        <v>4797</v>
      </c>
      <c r="W30" s="1099"/>
      <c r="X30" s="1099"/>
      <c r="Y30" s="1099"/>
      <c r="Z30" s="1099"/>
      <c r="AA30" s="1099">
        <v>102</v>
      </c>
      <c r="AB30" s="1099"/>
      <c r="AC30" s="1099"/>
      <c r="AD30" s="1099"/>
      <c r="AE30" s="1100"/>
      <c r="AF30" s="1074">
        <v>102</v>
      </c>
      <c r="AG30" s="1075"/>
      <c r="AH30" s="1075"/>
      <c r="AI30" s="1075"/>
      <c r="AJ30" s="1076"/>
      <c r="AK30" s="1035">
        <v>784</v>
      </c>
      <c r="AL30" s="1026"/>
      <c r="AM30" s="1026"/>
      <c r="AN30" s="1026"/>
      <c r="AO30" s="1026"/>
      <c r="AP30" s="1026" t="s">
        <v>595</v>
      </c>
      <c r="AQ30" s="1026"/>
      <c r="AR30" s="1026"/>
      <c r="AS30" s="1026"/>
      <c r="AT30" s="1026"/>
      <c r="AU30" s="1026" t="s">
        <v>593</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3314</v>
      </c>
      <c r="R31" s="1099"/>
      <c r="S31" s="1099"/>
      <c r="T31" s="1099"/>
      <c r="U31" s="1099"/>
      <c r="V31" s="1099">
        <v>3013</v>
      </c>
      <c r="W31" s="1099"/>
      <c r="X31" s="1099"/>
      <c r="Y31" s="1099"/>
      <c r="Z31" s="1099"/>
      <c r="AA31" s="1099">
        <v>301</v>
      </c>
      <c r="AB31" s="1099"/>
      <c r="AC31" s="1099"/>
      <c r="AD31" s="1099"/>
      <c r="AE31" s="1100"/>
      <c r="AF31" s="1074">
        <v>297</v>
      </c>
      <c r="AG31" s="1075"/>
      <c r="AH31" s="1075"/>
      <c r="AI31" s="1075"/>
      <c r="AJ31" s="1076"/>
      <c r="AK31" s="1035">
        <v>763</v>
      </c>
      <c r="AL31" s="1026"/>
      <c r="AM31" s="1026"/>
      <c r="AN31" s="1026"/>
      <c r="AO31" s="1026"/>
      <c r="AP31" s="1026">
        <v>13084</v>
      </c>
      <c r="AQ31" s="1026"/>
      <c r="AR31" s="1026"/>
      <c r="AS31" s="1026"/>
      <c r="AT31" s="1026"/>
      <c r="AU31" s="1026">
        <v>12325</v>
      </c>
      <c r="AV31" s="1026"/>
      <c r="AW31" s="1026"/>
      <c r="AX31" s="1026"/>
      <c r="AY31" s="1026"/>
      <c r="AZ31" s="1097" t="s">
        <v>595</v>
      </c>
      <c r="BA31" s="1097"/>
      <c r="BB31" s="1097"/>
      <c r="BC31" s="1097"/>
      <c r="BD31" s="1097"/>
      <c r="BE31" s="1087" t="s">
        <v>404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1562</v>
      </c>
      <c r="R32" s="1099"/>
      <c r="S32" s="1099"/>
      <c r="T32" s="1099"/>
      <c r="U32" s="1099"/>
      <c r="V32" s="1099">
        <v>1003</v>
      </c>
      <c r="W32" s="1099"/>
      <c r="X32" s="1099"/>
      <c r="Y32" s="1099"/>
      <c r="Z32" s="1099"/>
      <c r="AA32" s="1099">
        <v>559</v>
      </c>
      <c r="AB32" s="1099"/>
      <c r="AC32" s="1099"/>
      <c r="AD32" s="1099"/>
      <c r="AE32" s="1100"/>
      <c r="AF32" s="1074">
        <v>276</v>
      </c>
      <c r="AG32" s="1075"/>
      <c r="AH32" s="1075"/>
      <c r="AI32" s="1075"/>
      <c r="AJ32" s="1076"/>
      <c r="AK32" s="1035" t="s">
        <v>607</v>
      </c>
      <c r="AL32" s="1026"/>
      <c r="AM32" s="1026"/>
      <c r="AN32" s="1026"/>
      <c r="AO32" s="1026"/>
      <c r="AP32" s="1026" t="s">
        <v>608</v>
      </c>
      <c r="AQ32" s="1026"/>
      <c r="AR32" s="1026"/>
      <c r="AS32" s="1026"/>
      <c r="AT32" s="1026"/>
      <c r="AU32" s="1026" t="s">
        <v>609</v>
      </c>
      <c r="AV32" s="1026"/>
      <c r="AW32" s="1026"/>
      <c r="AX32" s="1026"/>
      <c r="AY32" s="1026"/>
      <c r="AZ32" s="1097" t="s">
        <v>598</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695</v>
      </c>
      <c r="AG63" s="1014"/>
      <c r="AH63" s="1014"/>
      <c r="AI63" s="1014"/>
      <c r="AJ63" s="1085"/>
      <c r="AK63" s="1086"/>
      <c r="AL63" s="1018"/>
      <c r="AM63" s="1018"/>
      <c r="AN63" s="1018"/>
      <c r="AO63" s="1018"/>
      <c r="AP63" s="1014">
        <v>13084</v>
      </c>
      <c r="AQ63" s="1014"/>
      <c r="AR63" s="1014"/>
      <c r="AS63" s="1014"/>
      <c r="AT63" s="1014"/>
      <c r="AU63" s="1014">
        <v>12325</v>
      </c>
      <c r="AV63" s="1014"/>
      <c r="AW63" s="1014"/>
      <c r="AX63" s="1014"/>
      <c r="AY63" s="1014"/>
      <c r="AZ63" s="1080"/>
      <c r="BA63" s="1080"/>
      <c r="BB63" s="1080"/>
      <c r="BC63" s="1080"/>
      <c r="BD63" s="1080"/>
      <c r="BE63" s="1015"/>
      <c r="BF63" s="1015"/>
      <c r="BG63" s="1015"/>
      <c r="BH63" s="1015"/>
      <c r="BI63" s="1016"/>
      <c r="BJ63" s="1081" t="s">
        <v>409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412</v>
      </c>
      <c r="R66" s="1057"/>
      <c r="S66" s="1057"/>
      <c r="T66" s="1057"/>
      <c r="U66" s="1058"/>
      <c r="V66" s="1056" t="s">
        <v>413</v>
      </c>
      <c r="W66" s="1057"/>
      <c r="X66" s="1057"/>
      <c r="Y66" s="1057"/>
      <c r="Z66" s="1058"/>
      <c r="AA66" s="1056" t="s">
        <v>414</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581</v>
      </c>
      <c r="C68" s="1041"/>
      <c r="D68" s="1041"/>
      <c r="E68" s="1041"/>
      <c r="F68" s="1041"/>
      <c r="G68" s="1041"/>
      <c r="H68" s="1041"/>
      <c r="I68" s="1041"/>
      <c r="J68" s="1041"/>
      <c r="K68" s="1041"/>
      <c r="L68" s="1041"/>
      <c r="M68" s="1041"/>
      <c r="N68" s="1041"/>
      <c r="O68" s="1041"/>
      <c r="P68" s="1042"/>
      <c r="Q68" s="1043">
        <v>2124</v>
      </c>
      <c r="R68" s="1037"/>
      <c r="S68" s="1037"/>
      <c r="T68" s="1037"/>
      <c r="U68" s="1037"/>
      <c r="V68" s="1037">
        <v>2027</v>
      </c>
      <c r="W68" s="1037"/>
      <c r="X68" s="1037"/>
      <c r="Y68" s="1037"/>
      <c r="Z68" s="1037"/>
      <c r="AA68" s="1037">
        <v>97</v>
      </c>
      <c r="AB68" s="1037"/>
      <c r="AC68" s="1037"/>
      <c r="AD68" s="1037"/>
      <c r="AE68" s="1037"/>
      <c r="AF68" s="1037">
        <v>97</v>
      </c>
      <c r="AG68" s="1037"/>
      <c r="AH68" s="1037"/>
      <c r="AI68" s="1037"/>
      <c r="AJ68" s="1037"/>
      <c r="AK68" s="1037">
        <v>32</v>
      </c>
      <c r="AL68" s="1037"/>
      <c r="AM68" s="1037"/>
      <c r="AN68" s="1037"/>
      <c r="AO68" s="1037"/>
      <c r="AP68" s="1037">
        <v>335</v>
      </c>
      <c r="AQ68" s="1037"/>
      <c r="AR68" s="1037"/>
      <c r="AS68" s="1037"/>
      <c r="AT68" s="1037"/>
      <c r="AU68" s="1037">
        <v>154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582</v>
      </c>
      <c r="C69" s="1030"/>
      <c r="D69" s="1030"/>
      <c r="E69" s="1030"/>
      <c r="F69" s="1030"/>
      <c r="G69" s="1030"/>
      <c r="H69" s="1030"/>
      <c r="I69" s="1030"/>
      <c r="J69" s="1030"/>
      <c r="K69" s="1030"/>
      <c r="L69" s="1030"/>
      <c r="M69" s="1030"/>
      <c r="N69" s="1030"/>
      <c r="O69" s="1030"/>
      <c r="P69" s="1031"/>
      <c r="Q69" s="1032">
        <v>1469</v>
      </c>
      <c r="R69" s="1026"/>
      <c r="S69" s="1026"/>
      <c r="T69" s="1026"/>
      <c r="U69" s="1026"/>
      <c r="V69" s="1026">
        <v>1412</v>
      </c>
      <c r="W69" s="1026"/>
      <c r="X69" s="1026"/>
      <c r="Y69" s="1026"/>
      <c r="Z69" s="1026"/>
      <c r="AA69" s="1026">
        <v>57</v>
      </c>
      <c r="AB69" s="1026"/>
      <c r="AC69" s="1026"/>
      <c r="AD69" s="1026"/>
      <c r="AE69" s="1026"/>
      <c r="AF69" s="1026">
        <v>57</v>
      </c>
      <c r="AG69" s="1026"/>
      <c r="AH69" s="1026"/>
      <c r="AI69" s="1026"/>
      <c r="AJ69" s="1026"/>
      <c r="AK69" s="1026">
        <v>66</v>
      </c>
      <c r="AL69" s="1026"/>
      <c r="AM69" s="1026"/>
      <c r="AN69" s="1026"/>
      <c r="AO69" s="1026"/>
      <c r="AP69" s="1026">
        <v>847</v>
      </c>
      <c r="AQ69" s="1026"/>
      <c r="AR69" s="1026"/>
      <c r="AS69" s="1026"/>
      <c r="AT69" s="1026"/>
      <c r="AU69" s="1026">
        <v>664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583</v>
      </c>
      <c r="C70" s="1030"/>
      <c r="D70" s="1030"/>
      <c r="E70" s="1030"/>
      <c r="F70" s="1030"/>
      <c r="G70" s="1030"/>
      <c r="H70" s="1030"/>
      <c r="I70" s="1030"/>
      <c r="J70" s="1030"/>
      <c r="K70" s="1030"/>
      <c r="L70" s="1030"/>
      <c r="M70" s="1030"/>
      <c r="N70" s="1030"/>
      <c r="O70" s="1030"/>
      <c r="P70" s="1031"/>
      <c r="Q70" s="1032">
        <v>1659</v>
      </c>
      <c r="R70" s="1026"/>
      <c r="S70" s="1026"/>
      <c r="T70" s="1026"/>
      <c r="U70" s="1026"/>
      <c r="V70" s="1026">
        <v>518</v>
      </c>
      <c r="W70" s="1026"/>
      <c r="X70" s="1026"/>
      <c r="Y70" s="1026"/>
      <c r="Z70" s="1026"/>
      <c r="AA70" s="1026">
        <v>1141</v>
      </c>
      <c r="AB70" s="1026"/>
      <c r="AC70" s="1026"/>
      <c r="AD70" s="1026"/>
      <c r="AE70" s="1026"/>
      <c r="AF70" s="1026">
        <v>1141</v>
      </c>
      <c r="AG70" s="1026"/>
      <c r="AH70" s="1026"/>
      <c r="AI70" s="1026"/>
      <c r="AJ70" s="1026"/>
      <c r="AK70" s="1026" t="s">
        <v>599</v>
      </c>
      <c r="AL70" s="1026"/>
      <c r="AM70" s="1026"/>
      <c r="AN70" s="1026"/>
      <c r="AO70" s="1026"/>
      <c r="AP70" s="1026">
        <v>2057</v>
      </c>
      <c r="AQ70" s="1026"/>
      <c r="AR70" s="1026"/>
      <c r="AS70" s="1026"/>
      <c r="AT70" s="1026"/>
      <c r="AU70" s="1026" t="s">
        <v>600</v>
      </c>
      <c r="AV70" s="1026"/>
      <c r="AW70" s="1026"/>
      <c r="AX70" s="1026"/>
      <c r="AY70" s="1026"/>
      <c r="AZ70" s="1027" t="s">
        <v>601</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584</v>
      </c>
      <c r="C71" s="1030"/>
      <c r="D71" s="1030"/>
      <c r="E71" s="1030"/>
      <c r="F71" s="1030"/>
      <c r="G71" s="1030"/>
      <c r="H71" s="1030"/>
      <c r="I71" s="1030"/>
      <c r="J71" s="1030"/>
      <c r="K71" s="1030"/>
      <c r="L71" s="1030"/>
      <c r="M71" s="1030"/>
      <c r="N71" s="1030"/>
      <c r="O71" s="1030"/>
      <c r="P71" s="1031"/>
      <c r="Q71" s="1032">
        <v>8143</v>
      </c>
      <c r="R71" s="1026"/>
      <c r="S71" s="1026"/>
      <c r="T71" s="1026"/>
      <c r="U71" s="1026"/>
      <c r="V71" s="1026">
        <v>7203</v>
      </c>
      <c r="W71" s="1026"/>
      <c r="X71" s="1026"/>
      <c r="Y71" s="1026"/>
      <c r="Z71" s="1026"/>
      <c r="AA71" s="1026">
        <v>939</v>
      </c>
      <c r="AB71" s="1026"/>
      <c r="AC71" s="1026"/>
      <c r="AD71" s="1026"/>
      <c r="AE71" s="1026"/>
      <c r="AF71" s="1026">
        <v>939</v>
      </c>
      <c r="AG71" s="1026"/>
      <c r="AH71" s="1026"/>
      <c r="AI71" s="1026"/>
      <c r="AJ71" s="1026"/>
      <c r="AK71" s="1026" t="s">
        <v>602</v>
      </c>
      <c r="AL71" s="1026"/>
      <c r="AM71" s="1026"/>
      <c r="AN71" s="1026"/>
      <c r="AO71" s="1026"/>
      <c r="AP71" s="1026" t="s">
        <v>603</v>
      </c>
      <c r="AQ71" s="1026"/>
      <c r="AR71" s="1026"/>
      <c r="AS71" s="1026"/>
      <c r="AT71" s="1026"/>
      <c r="AU71" s="1026" t="s">
        <v>600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585</v>
      </c>
      <c r="C72" s="1030"/>
      <c r="D72" s="1030"/>
      <c r="E72" s="1030"/>
      <c r="F72" s="1030"/>
      <c r="G72" s="1030"/>
      <c r="H72" s="1030"/>
      <c r="I72" s="1030"/>
      <c r="J72" s="1030"/>
      <c r="K72" s="1030"/>
      <c r="L72" s="1030"/>
      <c r="M72" s="1030"/>
      <c r="N72" s="1030"/>
      <c r="O72" s="1030"/>
      <c r="P72" s="1031"/>
      <c r="Q72" s="1032">
        <v>1637</v>
      </c>
      <c r="R72" s="1026"/>
      <c r="S72" s="1026"/>
      <c r="T72" s="1026"/>
      <c r="U72" s="1026"/>
      <c r="V72" s="1026">
        <v>1542</v>
      </c>
      <c r="W72" s="1026"/>
      <c r="X72" s="1026"/>
      <c r="Y72" s="1026"/>
      <c r="Z72" s="1026"/>
      <c r="AA72" s="1026">
        <v>95</v>
      </c>
      <c r="AB72" s="1026"/>
      <c r="AC72" s="1026"/>
      <c r="AD72" s="1026"/>
      <c r="AE72" s="1026"/>
      <c r="AF72" s="1026">
        <v>95</v>
      </c>
      <c r="AG72" s="1026"/>
      <c r="AH72" s="1026"/>
      <c r="AI72" s="1026"/>
      <c r="AJ72" s="1026"/>
      <c r="AK72" s="1026" t="s">
        <v>604</v>
      </c>
      <c r="AL72" s="1026"/>
      <c r="AM72" s="1026"/>
      <c r="AN72" s="1026"/>
      <c r="AO72" s="1026"/>
      <c r="AP72" s="1026" t="s">
        <v>604</v>
      </c>
      <c r="AQ72" s="1026"/>
      <c r="AR72" s="1026"/>
      <c r="AS72" s="1026"/>
      <c r="AT72" s="1026"/>
      <c r="AU72" s="1026" t="s">
        <v>605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586</v>
      </c>
      <c r="C73" s="1030"/>
      <c r="D73" s="1030"/>
      <c r="E73" s="1030"/>
      <c r="F73" s="1030"/>
      <c r="G73" s="1030"/>
      <c r="H73" s="1030"/>
      <c r="I73" s="1030"/>
      <c r="J73" s="1030"/>
      <c r="K73" s="1030"/>
      <c r="L73" s="1030"/>
      <c r="M73" s="1030"/>
      <c r="N73" s="1030"/>
      <c r="O73" s="1030"/>
      <c r="P73" s="1031"/>
      <c r="Q73" s="1032">
        <v>878811</v>
      </c>
      <c r="R73" s="1026"/>
      <c r="S73" s="1026"/>
      <c r="T73" s="1026"/>
      <c r="U73" s="1026"/>
      <c r="V73" s="1026">
        <v>858109</v>
      </c>
      <c r="W73" s="1026"/>
      <c r="X73" s="1026"/>
      <c r="Y73" s="1026"/>
      <c r="Z73" s="1026"/>
      <c r="AA73" s="1026">
        <v>20702</v>
      </c>
      <c r="AB73" s="1026"/>
      <c r="AC73" s="1026"/>
      <c r="AD73" s="1026"/>
      <c r="AE73" s="1026"/>
      <c r="AF73" s="1026">
        <v>20702</v>
      </c>
      <c r="AG73" s="1026"/>
      <c r="AH73" s="1026"/>
      <c r="AI73" s="1026"/>
      <c r="AJ73" s="1026"/>
      <c r="AK73" s="1026">
        <v>1</v>
      </c>
      <c r="AL73" s="1026"/>
      <c r="AM73" s="1026"/>
      <c r="AN73" s="1026"/>
      <c r="AO73" s="1026"/>
      <c r="AP73" s="1026" t="s">
        <v>600</v>
      </c>
      <c r="AQ73" s="1026"/>
      <c r="AR73" s="1026"/>
      <c r="AS73" s="1026"/>
      <c r="AT73" s="1026"/>
      <c r="AU73" s="1026" t="s">
        <v>603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587</v>
      </c>
      <c r="C74" s="1030"/>
      <c r="D74" s="1030"/>
      <c r="E74" s="1030"/>
      <c r="F74" s="1030"/>
      <c r="G74" s="1030"/>
      <c r="H74" s="1030"/>
      <c r="I74" s="1030"/>
      <c r="J74" s="1030"/>
      <c r="K74" s="1030"/>
      <c r="L74" s="1030"/>
      <c r="M74" s="1030"/>
      <c r="N74" s="1030"/>
      <c r="O74" s="1030"/>
      <c r="P74" s="1031"/>
      <c r="Q74" s="1032">
        <v>45</v>
      </c>
      <c r="R74" s="1026"/>
      <c r="S74" s="1026"/>
      <c r="T74" s="1026"/>
      <c r="U74" s="1026"/>
      <c r="V74" s="1026">
        <v>35</v>
      </c>
      <c r="W74" s="1026"/>
      <c r="X74" s="1026"/>
      <c r="Y74" s="1026"/>
      <c r="Z74" s="1026"/>
      <c r="AA74" s="1026">
        <v>10</v>
      </c>
      <c r="AB74" s="1026"/>
      <c r="AC74" s="1026"/>
      <c r="AD74" s="1026"/>
      <c r="AE74" s="1026"/>
      <c r="AF74" s="1026">
        <v>10</v>
      </c>
      <c r="AG74" s="1026"/>
      <c r="AH74" s="1026"/>
      <c r="AI74" s="1026"/>
      <c r="AJ74" s="1026"/>
      <c r="AK74" s="1026">
        <v>25</v>
      </c>
      <c r="AL74" s="1026"/>
      <c r="AM74" s="1026"/>
      <c r="AN74" s="1026"/>
      <c r="AO74" s="1026"/>
      <c r="AP74" s="1026" t="s">
        <v>600</v>
      </c>
      <c r="AQ74" s="1026"/>
      <c r="AR74" s="1026"/>
      <c r="AS74" s="1026"/>
      <c r="AT74" s="1026"/>
      <c r="AU74" s="1026" t="s">
        <v>600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23042</v>
      </c>
      <c r="AG88" s="1014"/>
      <c r="AH88" s="1014"/>
      <c r="AI88" s="1014"/>
      <c r="AJ88" s="1014"/>
      <c r="AK88" s="1018"/>
      <c r="AL88" s="1018"/>
      <c r="AM88" s="1018"/>
      <c r="AN88" s="1018"/>
      <c r="AO88" s="1018"/>
      <c r="AP88" s="1014">
        <v>3239</v>
      </c>
      <c r="AQ88" s="1014"/>
      <c r="AR88" s="1014"/>
      <c r="AS88" s="1014"/>
      <c r="AT88" s="1014"/>
      <c r="AU88" s="1014">
        <v>818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v>
      </c>
      <c r="CS102" s="1006"/>
      <c r="CT102" s="1006"/>
      <c r="CU102" s="1006"/>
      <c r="CV102" s="1007"/>
      <c r="CW102" s="1005"/>
      <c r="CX102" s="1006"/>
      <c r="CY102" s="1006"/>
      <c r="CZ102" s="1006"/>
      <c r="DA102" s="1007"/>
      <c r="DB102" s="1005"/>
      <c r="DC102" s="1006"/>
      <c r="DD102" s="1006"/>
      <c r="DE102" s="1006"/>
      <c r="DF102" s="1007"/>
      <c r="DG102" s="1005">
        <v>394</v>
      </c>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303</v>
      </c>
      <c r="AG109" s="949"/>
      <c r="AH109" s="949"/>
      <c r="AI109" s="949"/>
      <c r="AJ109" s="950"/>
      <c r="AK109" s="951" t="s">
        <v>302</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303</v>
      </c>
      <c r="BW109" s="949"/>
      <c r="BX109" s="949"/>
      <c r="BY109" s="949"/>
      <c r="BZ109" s="950"/>
      <c r="CA109" s="951" t="s">
        <v>302</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303</v>
      </c>
      <c r="DM109" s="949"/>
      <c r="DN109" s="949"/>
      <c r="DO109" s="949"/>
      <c r="DP109" s="950"/>
      <c r="DQ109" s="951" t="s">
        <v>302</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1847635</v>
      </c>
      <c r="AB110" s="942"/>
      <c r="AC110" s="942"/>
      <c r="AD110" s="942"/>
      <c r="AE110" s="943"/>
      <c r="AF110" s="944">
        <v>2142869</v>
      </c>
      <c r="AG110" s="942"/>
      <c r="AH110" s="942"/>
      <c r="AI110" s="942"/>
      <c r="AJ110" s="943"/>
      <c r="AK110" s="944">
        <v>2434958</v>
      </c>
      <c r="AL110" s="942"/>
      <c r="AM110" s="942"/>
      <c r="AN110" s="942"/>
      <c r="AO110" s="943"/>
      <c r="AP110" s="945">
        <v>15.8</v>
      </c>
      <c r="AQ110" s="946"/>
      <c r="AR110" s="946"/>
      <c r="AS110" s="946"/>
      <c r="AT110" s="947"/>
      <c r="AU110" s="981" t="s">
        <v>72</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29630182</v>
      </c>
      <c r="BR110" s="889"/>
      <c r="BS110" s="889"/>
      <c r="BT110" s="889"/>
      <c r="BU110" s="889"/>
      <c r="BV110" s="889">
        <v>30350864</v>
      </c>
      <c r="BW110" s="889"/>
      <c r="BX110" s="889"/>
      <c r="BY110" s="889"/>
      <c r="BZ110" s="889"/>
      <c r="CA110" s="889">
        <v>30192669</v>
      </c>
      <c r="CB110" s="889"/>
      <c r="CC110" s="889"/>
      <c r="CD110" s="889"/>
      <c r="CE110" s="889"/>
      <c r="CF110" s="913">
        <v>196.3</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435</v>
      </c>
      <c r="DH110" s="889"/>
      <c r="DI110" s="889"/>
      <c r="DJ110" s="889"/>
      <c r="DK110" s="889"/>
      <c r="DL110" s="889" t="s">
        <v>435</v>
      </c>
      <c r="DM110" s="889"/>
      <c r="DN110" s="889"/>
      <c r="DO110" s="889"/>
      <c r="DP110" s="889"/>
      <c r="DQ110" s="889" t="s">
        <v>435</v>
      </c>
      <c r="DR110" s="889"/>
      <c r="DS110" s="889"/>
      <c r="DT110" s="889"/>
      <c r="DU110" s="889"/>
      <c r="DV110" s="890" t="s">
        <v>435</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435</v>
      </c>
      <c r="AG111" s="970"/>
      <c r="AH111" s="970"/>
      <c r="AI111" s="970"/>
      <c r="AJ111" s="971"/>
      <c r="AK111" s="972" t="s">
        <v>437</v>
      </c>
      <c r="AL111" s="970"/>
      <c r="AM111" s="970"/>
      <c r="AN111" s="970"/>
      <c r="AO111" s="971"/>
      <c r="AP111" s="973" t="s">
        <v>435</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1237180</v>
      </c>
      <c r="BR111" s="861"/>
      <c r="BS111" s="861"/>
      <c r="BT111" s="861"/>
      <c r="BU111" s="861"/>
      <c r="BV111" s="861">
        <v>1078899</v>
      </c>
      <c r="BW111" s="861"/>
      <c r="BX111" s="861"/>
      <c r="BY111" s="861"/>
      <c r="BZ111" s="861"/>
      <c r="CA111" s="861">
        <v>699654</v>
      </c>
      <c r="CB111" s="861"/>
      <c r="CC111" s="861"/>
      <c r="CD111" s="861"/>
      <c r="CE111" s="861"/>
      <c r="CF111" s="922">
        <v>4.5</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435</v>
      </c>
      <c r="DM111" s="861"/>
      <c r="DN111" s="861"/>
      <c r="DO111" s="861"/>
      <c r="DP111" s="861"/>
      <c r="DQ111" s="861" t="s">
        <v>440</v>
      </c>
      <c r="DR111" s="861"/>
      <c r="DS111" s="861"/>
      <c r="DT111" s="861"/>
      <c r="DU111" s="861"/>
      <c r="DV111" s="838" t="s">
        <v>441</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435</v>
      </c>
      <c r="AB112" s="824"/>
      <c r="AC112" s="824"/>
      <c r="AD112" s="824"/>
      <c r="AE112" s="825"/>
      <c r="AF112" s="826" t="s">
        <v>409</v>
      </c>
      <c r="AG112" s="824"/>
      <c r="AH112" s="824"/>
      <c r="AI112" s="824"/>
      <c r="AJ112" s="825"/>
      <c r="AK112" s="826" t="s">
        <v>409</v>
      </c>
      <c r="AL112" s="824"/>
      <c r="AM112" s="824"/>
      <c r="AN112" s="824"/>
      <c r="AO112" s="825"/>
      <c r="AP112" s="871" t="s">
        <v>435</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11471178</v>
      </c>
      <c r="BR112" s="861"/>
      <c r="BS112" s="861"/>
      <c r="BT112" s="861"/>
      <c r="BU112" s="861"/>
      <c r="BV112" s="861">
        <v>11991157</v>
      </c>
      <c r="BW112" s="861"/>
      <c r="BX112" s="861"/>
      <c r="BY112" s="861"/>
      <c r="BZ112" s="861"/>
      <c r="CA112" s="861">
        <v>12325323</v>
      </c>
      <c r="CB112" s="861"/>
      <c r="CC112" s="861"/>
      <c r="CD112" s="861"/>
      <c r="CE112" s="861"/>
      <c r="CF112" s="922">
        <v>80.099999999999994</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435</v>
      </c>
      <c r="DH112" s="861"/>
      <c r="DI112" s="861"/>
      <c r="DJ112" s="861"/>
      <c r="DK112" s="861"/>
      <c r="DL112" s="861" t="s">
        <v>435</v>
      </c>
      <c r="DM112" s="861"/>
      <c r="DN112" s="861"/>
      <c r="DO112" s="861"/>
      <c r="DP112" s="861"/>
      <c r="DQ112" s="861" t="s">
        <v>435</v>
      </c>
      <c r="DR112" s="861"/>
      <c r="DS112" s="861"/>
      <c r="DT112" s="861"/>
      <c r="DU112" s="861"/>
      <c r="DV112" s="838" t="s">
        <v>440</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502808</v>
      </c>
      <c r="AB113" s="970"/>
      <c r="AC113" s="970"/>
      <c r="AD113" s="970"/>
      <c r="AE113" s="971"/>
      <c r="AF113" s="972">
        <v>532090</v>
      </c>
      <c r="AG113" s="970"/>
      <c r="AH113" s="970"/>
      <c r="AI113" s="970"/>
      <c r="AJ113" s="971"/>
      <c r="AK113" s="972">
        <v>519506</v>
      </c>
      <c r="AL113" s="970"/>
      <c r="AM113" s="970"/>
      <c r="AN113" s="970"/>
      <c r="AO113" s="971"/>
      <c r="AP113" s="973">
        <v>3.4</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1557671</v>
      </c>
      <c r="BR113" s="861"/>
      <c r="BS113" s="861"/>
      <c r="BT113" s="861"/>
      <c r="BU113" s="861"/>
      <c r="BV113" s="861">
        <v>1190165</v>
      </c>
      <c r="BW113" s="861"/>
      <c r="BX113" s="861"/>
      <c r="BY113" s="861"/>
      <c r="BZ113" s="861"/>
      <c r="CA113" s="861">
        <v>817621</v>
      </c>
      <c r="CB113" s="861"/>
      <c r="CC113" s="861"/>
      <c r="CD113" s="861"/>
      <c r="CE113" s="861"/>
      <c r="CF113" s="922">
        <v>5.3</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435</v>
      </c>
      <c r="DH113" s="824"/>
      <c r="DI113" s="824"/>
      <c r="DJ113" s="824"/>
      <c r="DK113" s="825"/>
      <c r="DL113" s="826" t="s">
        <v>435</v>
      </c>
      <c r="DM113" s="824"/>
      <c r="DN113" s="824"/>
      <c r="DO113" s="824"/>
      <c r="DP113" s="825"/>
      <c r="DQ113" s="826" t="s">
        <v>409</v>
      </c>
      <c r="DR113" s="824"/>
      <c r="DS113" s="824"/>
      <c r="DT113" s="824"/>
      <c r="DU113" s="825"/>
      <c r="DV113" s="871" t="s">
        <v>409</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403629</v>
      </c>
      <c r="AB114" s="824"/>
      <c r="AC114" s="824"/>
      <c r="AD114" s="824"/>
      <c r="AE114" s="825"/>
      <c r="AF114" s="826">
        <v>358261</v>
      </c>
      <c r="AG114" s="824"/>
      <c r="AH114" s="824"/>
      <c r="AI114" s="824"/>
      <c r="AJ114" s="825"/>
      <c r="AK114" s="826">
        <v>282386</v>
      </c>
      <c r="AL114" s="824"/>
      <c r="AM114" s="824"/>
      <c r="AN114" s="824"/>
      <c r="AO114" s="825"/>
      <c r="AP114" s="871">
        <v>1.8</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2680207</v>
      </c>
      <c r="BR114" s="861"/>
      <c r="BS114" s="861"/>
      <c r="BT114" s="861"/>
      <c r="BU114" s="861"/>
      <c r="BV114" s="861">
        <v>3093463</v>
      </c>
      <c r="BW114" s="861"/>
      <c r="BX114" s="861"/>
      <c r="BY114" s="861"/>
      <c r="BZ114" s="861"/>
      <c r="CA114" s="861">
        <v>3055022</v>
      </c>
      <c r="CB114" s="861"/>
      <c r="CC114" s="861"/>
      <c r="CD114" s="861"/>
      <c r="CE114" s="861"/>
      <c r="CF114" s="922">
        <v>19.899999999999999</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409</v>
      </c>
      <c r="DH114" s="824"/>
      <c r="DI114" s="824"/>
      <c r="DJ114" s="824"/>
      <c r="DK114" s="825"/>
      <c r="DL114" s="826" t="s">
        <v>409</v>
      </c>
      <c r="DM114" s="824"/>
      <c r="DN114" s="824"/>
      <c r="DO114" s="824"/>
      <c r="DP114" s="825"/>
      <c r="DQ114" s="826" t="s">
        <v>409</v>
      </c>
      <c r="DR114" s="824"/>
      <c r="DS114" s="824"/>
      <c r="DT114" s="824"/>
      <c r="DU114" s="825"/>
      <c r="DV114" s="871" t="s">
        <v>435</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127229</v>
      </c>
      <c r="AB115" s="970"/>
      <c r="AC115" s="970"/>
      <c r="AD115" s="970"/>
      <c r="AE115" s="971"/>
      <c r="AF115" s="972">
        <v>199799</v>
      </c>
      <c r="AG115" s="970"/>
      <c r="AH115" s="970"/>
      <c r="AI115" s="970"/>
      <c r="AJ115" s="971"/>
      <c r="AK115" s="972">
        <v>179304</v>
      </c>
      <c r="AL115" s="970"/>
      <c r="AM115" s="970"/>
      <c r="AN115" s="970"/>
      <c r="AO115" s="971"/>
      <c r="AP115" s="973">
        <v>1.2</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409</v>
      </c>
      <c r="BW115" s="861"/>
      <c r="BX115" s="861"/>
      <c r="BY115" s="861"/>
      <c r="BZ115" s="861"/>
      <c r="CA115" s="861" t="s">
        <v>440</v>
      </c>
      <c r="CB115" s="861"/>
      <c r="CC115" s="861"/>
      <c r="CD115" s="861"/>
      <c r="CE115" s="861"/>
      <c r="CF115" s="922" t="s">
        <v>435</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1092193</v>
      </c>
      <c r="DH115" s="824"/>
      <c r="DI115" s="824"/>
      <c r="DJ115" s="824"/>
      <c r="DK115" s="825"/>
      <c r="DL115" s="826">
        <v>985627</v>
      </c>
      <c r="DM115" s="824"/>
      <c r="DN115" s="824"/>
      <c r="DO115" s="824"/>
      <c r="DP115" s="825"/>
      <c r="DQ115" s="826">
        <v>394151</v>
      </c>
      <c r="DR115" s="824"/>
      <c r="DS115" s="824"/>
      <c r="DT115" s="824"/>
      <c r="DU115" s="825"/>
      <c r="DV115" s="871">
        <v>2.6</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409</v>
      </c>
      <c r="AB116" s="824"/>
      <c r="AC116" s="824"/>
      <c r="AD116" s="824"/>
      <c r="AE116" s="825"/>
      <c r="AF116" s="826" t="s">
        <v>409</v>
      </c>
      <c r="AG116" s="824"/>
      <c r="AH116" s="824"/>
      <c r="AI116" s="824"/>
      <c r="AJ116" s="825"/>
      <c r="AK116" s="826" t="s">
        <v>440</v>
      </c>
      <c r="AL116" s="824"/>
      <c r="AM116" s="824"/>
      <c r="AN116" s="824"/>
      <c r="AO116" s="825"/>
      <c r="AP116" s="871" t="s">
        <v>409</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435</v>
      </c>
      <c r="BR116" s="861"/>
      <c r="BS116" s="861"/>
      <c r="BT116" s="861"/>
      <c r="BU116" s="861"/>
      <c r="BV116" s="861" t="s">
        <v>409</v>
      </c>
      <c r="BW116" s="861"/>
      <c r="BX116" s="861"/>
      <c r="BY116" s="861"/>
      <c r="BZ116" s="861"/>
      <c r="CA116" s="861" t="s">
        <v>435</v>
      </c>
      <c r="CB116" s="861"/>
      <c r="CC116" s="861"/>
      <c r="CD116" s="861"/>
      <c r="CE116" s="861"/>
      <c r="CF116" s="922" t="s">
        <v>435</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144987</v>
      </c>
      <c r="DH116" s="824"/>
      <c r="DI116" s="824"/>
      <c r="DJ116" s="824"/>
      <c r="DK116" s="825"/>
      <c r="DL116" s="826">
        <v>93272</v>
      </c>
      <c r="DM116" s="824"/>
      <c r="DN116" s="824"/>
      <c r="DO116" s="824"/>
      <c r="DP116" s="825"/>
      <c r="DQ116" s="826">
        <v>305503</v>
      </c>
      <c r="DR116" s="824"/>
      <c r="DS116" s="824"/>
      <c r="DT116" s="824"/>
      <c r="DU116" s="825"/>
      <c r="DV116" s="871">
        <v>2</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2881301</v>
      </c>
      <c r="AB117" s="956"/>
      <c r="AC117" s="956"/>
      <c r="AD117" s="956"/>
      <c r="AE117" s="957"/>
      <c r="AF117" s="958">
        <v>3233019</v>
      </c>
      <c r="AG117" s="956"/>
      <c r="AH117" s="956"/>
      <c r="AI117" s="956"/>
      <c r="AJ117" s="957"/>
      <c r="AK117" s="958">
        <v>3416154</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409</v>
      </c>
      <c r="BR117" s="861"/>
      <c r="BS117" s="861"/>
      <c r="BT117" s="861"/>
      <c r="BU117" s="861"/>
      <c r="BV117" s="861" t="s">
        <v>126</v>
      </c>
      <c r="BW117" s="861"/>
      <c r="BX117" s="861"/>
      <c r="BY117" s="861"/>
      <c r="BZ117" s="861"/>
      <c r="CA117" s="861" t="s">
        <v>460</v>
      </c>
      <c r="CB117" s="861"/>
      <c r="CC117" s="861"/>
      <c r="CD117" s="861"/>
      <c r="CE117" s="861"/>
      <c r="CF117" s="922" t="s">
        <v>126</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409</v>
      </c>
      <c r="DM117" s="824"/>
      <c r="DN117" s="824"/>
      <c r="DO117" s="824"/>
      <c r="DP117" s="825"/>
      <c r="DQ117" s="826" t="s">
        <v>126</v>
      </c>
      <c r="DR117" s="824"/>
      <c r="DS117" s="824"/>
      <c r="DT117" s="824"/>
      <c r="DU117" s="825"/>
      <c r="DV117" s="871" t="s">
        <v>409</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303</v>
      </c>
      <c r="AG118" s="949"/>
      <c r="AH118" s="949"/>
      <c r="AI118" s="949"/>
      <c r="AJ118" s="950"/>
      <c r="AK118" s="951" t="s">
        <v>302</v>
      </c>
      <c r="AL118" s="949"/>
      <c r="AM118" s="949"/>
      <c r="AN118" s="949"/>
      <c r="AO118" s="950"/>
      <c r="AP118" s="952" t="s">
        <v>429</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409</v>
      </c>
      <c r="BR118" s="892"/>
      <c r="BS118" s="892"/>
      <c r="BT118" s="892"/>
      <c r="BU118" s="892"/>
      <c r="BV118" s="892" t="s">
        <v>126</v>
      </c>
      <c r="BW118" s="892"/>
      <c r="BX118" s="892"/>
      <c r="BY118" s="892"/>
      <c r="BZ118" s="892"/>
      <c r="CA118" s="892" t="s">
        <v>409</v>
      </c>
      <c r="CB118" s="892"/>
      <c r="CC118" s="892"/>
      <c r="CD118" s="892"/>
      <c r="CE118" s="892"/>
      <c r="CF118" s="922" t="s">
        <v>409</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460</v>
      </c>
      <c r="DR118" s="824"/>
      <c r="DS118" s="824"/>
      <c r="DT118" s="824"/>
      <c r="DU118" s="825"/>
      <c r="DV118" s="871" t="s">
        <v>409</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389</v>
      </c>
      <c r="AB119" s="942"/>
      <c r="AC119" s="942"/>
      <c r="AD119" s="942"/>
      <c r="AE119" s="943"/>
      <c r="AF119" s="944" t="s">
        <v>460</v>
      </c>
      <c r="AG119" s="942"/>
      <c r="AH119" s="942"/>
      <c r="AI119" s="942"/>
      <c r="AJ119" s="943"/>
      <c r="AK119" s="944" t="s">
        <v>389</v>
      </c>
      <c r="AL119" s="942"/>
      <c r="AM119" s="942"/>
      <c r="AN119" s="942"/>
      <c r="AO119" s="943"/>
      <c r="AP119" s="945" t="s">
        <v>460</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464</v>
      </c>
      <c r="BP119" s="925"/>
      <c r="BQ119" s="929">
        <v>46576418</v>
      </c>
      <c r="BR119" s="892"/>
      <c r="BS119" s="892"/>
      <c r="BT119" s="892"/>
      <c r="BU119" s="892"/>
      <c r="BV119" s="892">
        <v>47704548</v>
      </c>
      <c r="BW119" s="892"/>
      <c r="BX119" s="892"/>
      <c r="BY119" s="892"/>
      <c r="BZ119" s="892"/>
      <c r="CA119" s="892">
        <v>47090289</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389</v>
      </c>
      <c r="DM119" s="807"/>
      <c r="DN119" s="807"/>
      <c r="DO119" s="807"/>
      <c r="DP119" s="808"/>
      <c r="DQ119" s="809" t="s">
        <v>126</v>
      </c>
      <c r="DR119" s="807"/>
      <c r="DS119" s="807"/>
      <c r="DT119" s="807"/>
      <c r="DU119" s="808"/>
      <c r="DV119" s="895" t="s">
        <v>466</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440</v>
      </c>
      <c r="AB120" s="824"/>
      <c r="AC120" s="824"/>
      <c r="AD120" s="824"/>
      <c r="AE120" s="825"/>
      <c r="AF120" s="826" t="s">
        <v>389</v>
      </c>
      <c r="AG120" s="824"/>
      <c r="AH120" s="824"/>
      <c r="AI120" s="824"/>
      <c r="AJ120" s="825"/>
      <c r="AK120" s="826" t="s">
        <v>466</v>
      </c>
      <c r="AL120" s="824"/>
      <c r="AM120" s="824"/>
      <c r="AN120" s="824"/>
      <c r="AO120" s="825"/>
      <c r="AP120" s="871" t="s">
        <v>409</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4524276</v>
      </c>
      <c r="BR120" s="889"/>
      <c r="BS120" s="889"/>
      <c r="BT120" s="889"/>
      <c r="BU120" s="889"/>
      <c r="BV120" s="889">
        <v>4704728</v>
      </c>
      <c r="BW120" s="889"/>
      <c r="BX120" s="889"/>
      <c r="BY120" s="889"/>
      <c r="BZ120" s="889"/>
      <c r="CA120" s="889">
        <v>3990687</v>
      </c>
      <c r="CB120" s="889"/>
      <c r="CC120" s="889"/>
      <c r="CD120" s="889"/>
      <c r="CE120" s="889"/>
      <c r="CF120" s="913">
        <v>25.9</v>
      </c>
      <c r="CG120" s="914"/>
      <c r="CH120" s="914"/>
      <c r="CI120" s="914"/>
      <c r="CJ120" s="914"/>
      <c r="CK120" s="915" t="s">
        <v>469</v>
      </c>
      <c r="CL120" s="899"/>
      <c r="CM120" s="899"/>
      <c r="CN120" s="899"/>
      <c r="CO120" s="900"/>
      <c r="CP120" s="919" t="s">
        <v>470</v>
      </c>
      <c r="CQ120" s="920"/>
      <c r="CR120" s="920"/>
      <c r="CS120" s="920"/>
      <c r="CT120" s="920"/>
      <c r="CU120" s="920"/>
      <c r="CV120" s="920"/>
      <c r="CW120" s="920"/>
      <c r="CX120" s="920"/>
      <c r="CY120" s="920"/>
      <c r="CZ120" s="920"/>
      <c r="DA120" s="920"/>
      <c r="DB120" s="920"/>
      <c r="DC120" s="920"/>
      <c r="DD120" s="920"/>
      <c r="DE120" s="920"/>
      <c r="DF120" s="921"/>
      <c r="DG120" s="908">
        <v>11471178</v>
      </c>
      <c r="DH120" s="889"/>
      <c r="DI120" s="889"/>
      <c r="DJ120" s="889"/>
      <c r="DK120" s="889"/>
      <c r="DL120" s="889">
        <v>11991157</v>
      </c>
      <c r="DM120" s="889"/>
      <c r="DN120" s="889"/>
      <c r="DO120" s="889"/>
      <c r="DP120" s="889"/>
      <c r="DQ120" s="889">
        <v>12325323</v>
      </c>
      <c r="DR120" s="889"/>
      <c r="DS120" s="889"/>
      <c r="DT120" s="889"/>
      <c r="DU120" s="889"/>
      <c r="DV120" s="890">
        <v>80.099999999999994</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460</v>
      </c>
      <c r="AB121" s="824"/>
      <c r="AC121" s="824"/>
      <c r="AD121" s="824"/>
      <c r="AE121" s="825"/>
      <c r="AF121" s="826" t="s">
        <v>409</v>
      </c>
      <c r="AG121" s="824"/>
      <c r="AH121" s="824"/>
      <c r="AI121" s="824"/>
      <c r="AJ121" s="825"/>
      <c r="AK121" s="826" t="s">
        <v>460</v>
      </c>
      <c r="AL121" s="824"/>
      <c r="AM121" s="824"/>
      <c r="AN121" s="824"/>
      <c r="AO121" s="825"/>
      <c r="AP121" s="871" t="s">
        <v>409</v>
      </c>
      <c r="AQ121" s="872"/>
      <c r="AR121" s="872"/>
      <c r="AS121" s="872"/>
      <c r="AT121" s="873"/>
      <c r="AU121" s="933"/>
      <c r="AV121" s="934"/>
      <c r="AW121" s="934"/>
      <c r="AX121" s="934"/>
      <c r="AY121" s="935"/>
      <c r="AZ121" s="859" t="s">
        <v>472</v>
      </c>
      <c r="BA121" s="794"/>
      <c r="BB121" s="794"/>
      <c r="BC121" s="794"/>
      <c r="BD121" s="794"/>
      <c r="BE121" s="794"/>
      <c r="BF121" s="794"/>
      <c r="BG121" s="794"/>
      <c r="BH121" s="794"/>
      <c r="BI121" s="794"/>
      <c r="BJ121" s="794"/>
      <c r="BK121" s="794"/>
      <c r="BL121" s="794"/>
      <c r="BM121" s="794"/>
      <c r="BN121" s="794"/>
      <c r="BO121" s="794"/>
      <c r="BP121" s="795"/>
      <c r="BQ121" s="860">
        <v>12721298</v>
      </c>
      <c r="BR121" s="861"/>
      <c r="BS121" s="861"/>
      <c r="BT121" s="861"/>
      <c r="BU121" s="861"/>
      <c r="BV121" s="861">
        <v>13323466</v>
      </c>
      <c r="BW121" s="861"/>
      <c r="BX121" s="861"/>
      <c r="BY121" s="861"/>
      <c r="BZ121" s="861"/>
      <c r="CA121" s="861">
        <v>13373071</v>
      </c>
      <c r="CB121" s="861"/>
      <c r="CC121" s="861"/>
      <c r="CD121" s="861"/>
      <c r="CE121" s="861"/>
      <c r="CF121" s="922">
        <v>86.9</v>
      </c>
      <c r="CG121" s="923"/>
      <c r="CH121" s="923"/>
      <c r="CI121" s="923"/>
      <c r="CJ121" s="923"/>
      <c r="CK121" s="916"/>
      <c r="CL121" s="902"/>
      <c r="CM121" s="902"/>
      <c r="CN121" s="902"/>
      <c r="CO121" s="903"/>
      <c r="CP121" s="882" t="s">
        <v>473</v>
      </c>
      <c r="CQ121" s="883"/>
      <c r="CR121" s="883"/>
      <c r="CS121" s="883"/>
      <c r="CT121" s="883"/>
      <c r="CU121" s="883"/>
      <c r="CV121" s="883"/>
      <c r="CW121" s="883"/>
      <c r="CX121" s="883"/>
      <c r="CY121" s="883"/>
      <c r="CZ121" s="883"/>
      <c r="DA121" s="883"/>
      <c r="DB121" s="883"/>
      <c r="DC121" s="883"/>
      <c r="DD121" s="883"/>
      <c r="DE121" s="883"/>
      <c r="DF121" s="884"/>
      <c r="DG121" s="860" t="s">
        <v>126</v>
      </c>
      <c r="DH121" s="861"/>
      <c r="DI121" s="861"/>
      <c r="DJ121" s="861"/>
      <c r="DK121" s="861"/>
      <c r="DL121" s="861" t="s">
        <v>409</v>
      </c>
      <c r="DM121" s="861"/>
      <c r="DN121" s="861"/>
      <c r="DO121" s="861"/>
      <c r="DP121" s="861"/>
      <c r="DQ121" s="861" t="s">
        <v>466</v>
      </c>
      <c r="DR121" s="861"/>
      <c r="DS121" s="861"/>
      <c r="DT121" s="861"/>
      <c r="DU121" s="861"/>
      <c r="DV121" s="838" t="s">
        <v>409</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409</v>
      </c>
      <c r="AB122" s="824"/>
      <c r="AC122" s="824"/>
      <c r="AD122" s="824"/>
      <c r="AE122" s="825"/>
      <c r="AF122" s="826" t="s">
        <v>126</v>
      </c>
      <c r="AG122" s="824"/>
      <c r="AH122" s="824"/>
      <c r="AI122" s="824"/>
      <c r="AJ122" s="825"/>
      <c r="AK122" s="826" t="s">
        <v>409</v>
      </c>
      <c r="AL122" s="824"/>
      <c r="AM122" s="824"/>
      <c r="AN122" s="824"/>
      <c r="AO122" s="825"/>
      <c r="AP122" s="871" t="s">
        <v>409</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27437080</v>
      </c>
      <c r="BR122" s="892"/>
      <c r="BS122" s="892"/>
      <c r="BT122" s="892"/>
      <c r="BU122" s="892"/>
      <c r="BV122" s="892">
        <v>28638840</v>
      </c>
      <c r="BW122" s="892"/>
      <c r="BX122" s="892"/>
      <c r="BY122" s="892"/>
      <c r="BZ122" s="892"/>
      <c r="CA122" s="892">
        <v>28913456</v>
      </c>
      <c r="CB122" s="892"/>
      <c r="CC122" s="892"/>
      <c r="CD122" s="892"/>
      <c r="CE122" s="892"/>
      <c r="CF122" s="893">
        <v>188</v>
      </c>
      <c r="CG122" s="894"/>
      <c r="CH122" s="894"/>
      <c r="CI122" s="894"/>
      <c r="CJ122" s="894"/>
      <c r="CK122" s="916"/>
      <c r="CL122" s="902"/>
      <c r="CM122" s="902"/>
      <c r="CN122" s="902"/>
      <c r="CO122" s="903"/>
      <c r="CP122" s="882" t="s">
        <v>475</v>
      </c>
      <c r="CQ122" s="883"/>
      <c r="CR122" s="883"/>
      <c r="CS122" s="883"/>
      <c r="CT122" s="883"/>
      <c r="CU122" s="883"/>
      <c r="CV122" s="883"/>
      <c r="CW122" s="883"/>
      <c r="CX122" s="883"/>
      <c r="CY122" s="883"/>
      <c r="CZ122" s="883"/>
      <c r="DA122" s="883"/>
      <c r="DB122" s="883"/>
      <c r="DC122" s="883"/>
      <c r="DD122" s="883"/>
      <c r="DE122" s="883"/>
      <c r="DF122" s="884"/>
      <c r="DG122" s="860" t="s">
        <v>409</v>
      </c>
      <c r="DH122" s="861"/>
      <c r="DI122" s="861"/>
      <c r="DJ122" s="861"/>
      <c r="DK122" s="861"/>
      <c r="DL122" s="861" t="s">
        <v>409</v>
      </c>
      <c r="DM122" s="861"/>
      <c r="DN122" s="861"/>
      <c r="DO122" s="861"/>
      <c r="DP122" s="861"/>
      <c r="DQ122" s="861" t="s">
        <v>126</v>
      </c>
      <c r="DR122" s="861"/>
      <c r="DS122" s="861"/>
      <c r="DT122" s="861"/>
      <c r="DU122" s="861"/>
      <c r="DV122" s="838" t="s">
        <v>409</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53063</v>
      </c>
      <c r="AB123" s="824"/>
      <c r="AC123" s="824"/>
      <c r="AD123" s="824"/>
      <c r="AE123" s="825"/>
      <c r="AF123" s="826">
        <v>53008</v>
      </c>
      <c r="AG123" s="824"/>
      <c r="AH123" s="824"/>
      <c r="AI123" s="824"/>
      <c r="AJ123" s="825"/>
      <c r="AK123" s="826">
        <v>53954</v>
      </c>
      <c r="AL123" s="824"/>
      <c r="AM123" s="824"/>
      <c r="AN123" s="824"/>
      <c r="AO123" s="825"/>
      <c r="AP123" s="871">
        <v>0.4</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476</v>
      </c>
      <c r="BP123" s="925"/>
      <c r="BQ123" s="879">
        <v>44682654</v>
      </c>
      <c r="BR123" s="880"/>
      <c r="BS123" s="880"/>
      <c r="BT123" s="880"/>
      <c r="BU123" s="880"/>
      <c r="BV123" s="880">
        <v>46667034</v>
      </c>
      <c r="BW123" s="880"/>
      <c r="BX123" s="880"/>
      <c r="BY123" s="880"/>
      <c r="BZ123" s="880"/>
      <c r="CA123" s="880">
        <v>46277214</v>
      </c>
      <c r="CB123" s="880"/>
      <c r="CC123" s="880"/>
      <c r="CD123" s="880"/>
      <c r="CE123" s="880"/>
      <c r="CF123" s="790"/>
      <c r="CG123" s="791"/>
      <c r="CH123" s="791"/>
      <c r="CI123" s="791"/>
      <c r="CJ123" s="881"/>
      <c r="CK123" s="916"/>
      <c r="CL123" s="902"/>
      <c r="CM123" s="902"/>
      <c r="CN123" s="902"/>
      <c r="CO123" s="903"/>
      <c r="CP123" s="882" t="s">
        <v>477</v>
      </c>
      <c r="CQ123" s="883"/>
      <c r="CR123" s="883"/>
      <c r="CS123" s="883"/>
      <c r="CT123" s="883"/>
      <c r="CU123" s="883"/>
      <c r="CV123" s="883"/>
      <c r="CW123" s="883"/>
      <c r="CX123" s="883"/>
      <c r="CY123" s="883"/>
      <c r="CZ123" s="883"/>
      <c r="DA123" s="883"/>
      <c r="DB123" s="883"/>
      <c r="DC123" s="883"/>
      <c r="DD123" s="883"/>
      <c r="DE123" s="883"/>
      <c r="DF123" s="884"/>
      <c r="DG123" s="823" t="s">
        <v>460</v>
      </c>
      <c r="DH123" s="824"/>
      <c r="DI123" s="824"/>
      <c r="DJ123" s="824"/>
      <c r="DK123" s="825"/>
      <c r="DL123" s="826" t="s">
        <v>460</v>
      </c>
      <c r="DM123" s="824"/>
      <c r="DN123" s="824"/>
      <c r="DO123" s="824"/>
      <c r="DP123" s="825"/>
      <c r="DQ123" s="826" t="s">
        <v>460</v>
      </c>
      <c r="DR123" s="824"/>
      <c r="DS123" s="824"/>
      <c r="DT123" s="824"/>
      <c r="DU123" s="825"/>
      <c r="DV123" s="871" t="s">
        <v>466</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409</v>
      </c>
      <c r="AB124" s="824"/>
      <c r="AC124" s="824"/>
      <c r="AD124" s="824"/>
      <c r="AE124" s="825"/>
      <c r="AF124" s="826" t="s">
        <v>389</v>
      </c>
      <c r="AG124" s="824"/>
      <c r="AH124" s="824"/>
      <c r="AI124" s="824"/>
      <c r="AJ124" s="825"/>
      <c r="AK124" s="826" t="s">
        <v>409</v>
      </c>
      <c r="AL124" s="824"/>
      <c r="AM124" s="824"/>
      <c r="AN124" s="824"/>
      <c r="AO124" s="825"/>
      <c r="AP124" s="871" t="s">
        <v>460</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12.4</v>
      </c>
      <c r="BR124" s="878"/>
      <c r="BS124" s="878"/>
      <c r="BT124" s="878"/>
      <c r="BU124" s="878"/>
      <c r="BV124" s="878">
        <v>6.8</v>
      </c>
      <c r="BW124" s="878"/>
      <c r="BX124" s="878"/>
      <c r="BY124" s="878"/>
      <c r="BZ124" s="878"/>
      <c r="CA124" s="878">
        <v>5.2</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440</v>
      </c>
      <c r="DH124" s="807"/>
      <c r="DI124" s="807"/>
      <c r="DJ124" s="807"/>
      <c r="DK124" s="808"/>
      <c r="DL124" s="809" t="s">
        <v>460</v>
      </c>
      <c r="DM124" s="807"/>
      <c r="DN124" s="807"/>
      <c r="DO124" s="807"/>
      <c r="DP124" s="808"/>
      <c r="DQ124" s="809" t="s">
        <v>126</v>
      </c>
      <c r="DR124" s="807"/>
      <c r="DS124" s="807"/>
      <c r="DT124" s="807"/>
      <c r="DU124" s="808"/>
      <c r="DV124" s="895" t="s">
        <v>126</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466</v>
      </c>
      <c r="AG125" s="824"/>
      <c r="AH125" s="824"/>
      <c r="AI125" s="824"/>
      <c r="AJ125" s="825"/>
      <c r="AK125" s="826" t="s">
        <v>409</v>
      </c>
      <c r="AL125" s="824"/>
      <c r="AM125" s="824"/>
      <c r="AN125" s="824"/>
      <c r="AO125" s="825"/>
      <c r="AP125" s="871" t="s">
        <v>440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126</v>
      </c>
      <c r="DH125" s="889"/>
      <c r="DI125" s="889"/>
      <c r="DJ125" s="889"/>
      <c r="DK125" s="889"/>
      <c r="DL125" s="889" t="s">
        <v>409</v>
      </c>
      <c r="DM125" s="889"/>
      <c r="DN125" s="889"/>
      <c r="DO125" s="889"/>
      <c r="DP125" s="889"/>
      <c r="DQ125" s="889" t="s">
        <v>460</v>
      </c>
      <c r="DR125" s="889"/>
      <c r="DS125" s="889"/>
      <c r="DT125" s="889"/>
      <c r="DU125" s="889"/>
      <c r="DV125" s="890" t="s">
        <v>460</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74166</v>
      </c>
      <c r="AB126" s="824"/>
      <c r="AC126" s="824"/>
      <c r="AD126" s="824"/>
      <c r="AE126" s="825"/>
      <c r="AF126" s="826">
        <v>146791</v>
      </c>
      <c r="AG126" s="824"/>
      <c r="AH126" s="824"/>
      <c r="AI126" s="824"/>
      <c r="AJ126" s="825"/>
      <c r="AK126" s="826">
        <v>125350</v>
      </c>
      <c r="AL126" s="824"/>
      <c r="AM126" s="824"/>
      <c r="AN126" s="824"/>
      <c r="AO126" s="825"/>
      <c r="AP126" s="871">
        <v>0.8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482</v>
      </c>
      <c r="CQ126" s="794"/>
      <c r="CR126" s="794"/>
      <c r="CS126" s="794"/>
      <c r="CT126" s="794"/>
      <c r="CU126" s="794"/>
      <c r="CV126" s="794"/>
      <c r="CW126" s="794"/>
      <c r="CX126" s="794"/>
      <c r="CY126" s="794"/>
      <c r="CZ126" s="794"/>
      <c r="DA126" s="794"/>
      <c r="DB126" s="794"/>
      <c r="DC126" s="794"/>
      <c r="DD126" s="794"/>
      <c r="DE126" s="794"/>
      <c r="DF126" s="795"/>
      <c r="DG126" s="860" t="s">
        <v>440</v>
      </c>
      <c r="DH126" s="861"/>
      <c r="DI126" s="861"/>
      <c r="DJ126" s="861"/>
      <c r="DK126" s="861"/>
      <c r="DL126" s="861" t="s">
        <v>466</v>
      </c>
      <c r="DM126" s="861"/>
      <c r="DN126" s="861"/>
      <c r="DO126" s="861"/>
      <c r="DP126" s="861"/>
      <c r="DQ126" s="861" t="s">
        <v>440</v>
      </c>
      <c r="DR126" s="861"/>
      <c r="DS126" s="861"/>
      <c r="DT126" s="861"/>
      <c r="DU126" s="861"/>
      <c r="DV126" s="838" t="s">
        <v>440</v>
      </c>
      <c r="DW126" s="838"/>
      <c r="DX126" s="838"/>
      <c r="DY126" s="838"/>
      <c r="DZ126" s="839"/>
    </row>
    <row r="127" spans="1:130" s="247" customFormat="1" ht="26.25" customHeight="1" x14ac:dyDescent="0.15">
      <c r="A127" s="866"/>
      <c r="B127" s="867"/>
      <c r="C127" s="885" t="s">
        <v>483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460</v>
      </c>
      <c r="AB127" s="824"/>
      <c r="AC127" s="824"/>
      <c r="AD127" s="824"/>
      <c r="AE127" s="825"/>
      <c r="AF127" s="826" t="s">
        <v>409</v>
      </c>
      <c r="AG127" s="824"/>
      <c r="AH127" s="824"/>
      <c r="AI127" s="824"/>
      <c r="AJ127" s="825"/>
      <c r="AK127" s="826" t="s">
        <v>126</v>
      </c>
      <c r="AL127" s="824"/>
      <c r="AM127" s="824"/>
      <c r="AN127" s="824"/>
      <c r="AO127" s="825"/>
      <c r="AP127" s="871" t="s">
        <v>409</v>
      </c>
      <c r="AQ127" s="872"/>
      <c r="AR127" s="872"/>
      <c r="AS127" s="872"/>
      <c r="AT127" s="873"/>
      <c r="AU127" s="283"/>
      <c r="AV127" s="283"/>
      <c r="AW127" s="283"/>
      <c r="AX127" s="888" t="s">
        <v>484</v>
      </c>
      <c r="AY127" s="856"/>
      <c r="AZ127" s="856"/>
      <c r="BA127" s="856"/>
      <c r="BB127" s="856"/>
      <c r="BC127" s="856"/>
      <c r="BD127" s="856"/>
      <c r="BE127" s="857"/>
      <c r="BF127" s="855" t="s">
        <v>485</v>
      </c>
      <c r="BG127" s="856"/>
      <c r="BH127" s="856"/>
      <c r="BI127" s="856"/>
      <c r="BJ127" s="856"/>
      <c r="BK127" s="856"/>
      <c r="BL127" s="857"/>
      <c r="BM127" s="855" t="s">
        <v>486</v>
      </c>
      <c r="BN127" s="856"/>
      <c r="BO127" s="856"/>
      <c r="BP127" s="856"/>
      <c r="BQ127" s="856"/>
      <c r="BR127" s="856"/>
      <c r="BS127" s="857"/>
      <c r="BT127" s="855" t="s">
        <v>487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488</v>
      </c>
      <c r="CQ127" s="794"/>
      <c r="CR127" s="794"/>
      <c r="CS127" s="794"/>
      <c r="CT127" s="794"/>
      <c r="CU127" s="794"/>
      <c r="CV127" s="794"/>
      <c r="CW127" s="794"/>
      <c r="CX127" s="794"/>
      <c r="CY127" s="794"/>
      <c r="CZ127" s="794"/>
      <c r="DA127" s="794"/>
      <c r="DB127" s="794"/>
      <c r="DC127" s="794"/>
      <c r="DD127" s="794"/>
      <c r="DE127" s="794"/>
      <c r="DF127" s="795"/>
      <c r="DG127" s="860" t="s">
        <v>409</v>
      </c>
      <c r="DH127" s="861"/>
      <c r="DI127" s="861"/>
      <c r="DJ127" s="861"/>
      <c r="DK127" s="861"/>
      <c r="DL127" s="861" t="s">
        <v>440</v>
      </c>
      <c r="DM127" s="861"/>
      <c r="DN127" s="861"/>
      <c r="DO127" s="861"/>
      <c r="DP127" s="861"/>
      <c r="DQ127" s="861" t="s">
        <v>440</v>
      </c>
      <c r="DR127" s="861"/>
      <c r="DS127" s="861"/>
      <c r="DT127" s="861"/>
      <c r="DU127" s="861"/>
      <c r="DV127" s="838" t="s">
        <v>409</v>
      </c>
      <c r="DW127" s="838"/>
      <c r="DX127" s="838"/>
      <c r="DY127" s="838"/>
      <c r="DZ127" s="839"/>
    </row>
    <row r="128" spans="1:130" s="247" customFormat="1" ht="26.25" customHeight="1" thickBot="1" x14ac:dyDescent="0.2">
      <c r="A128" s="840" t="s">
        <v>489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490</v>
      </c>
      <c r="X128" s="842"/>
      <c r="Y128" s="842"/>
      <c r="Z128" s="843"/>
      <c r="AA128" s="844">
        <v>571294</v>
      </c>
      <c r="AB128" s="845"/>
      <c r="AC128" s="845"/>
      <c r="AD128" s="845"/>
      <c r="AE128" s="846"/>
      <c r="AF128" s="847">
        <v>600426</v>
      </c>
      <c r="AG128" s="845"/>
      <c r="AH128" s="845"/>
      <c r="AI128" s="845"/>
      <c r="AJ128" s="846"/>
      <c r="AK128" s="847">
        <v>560605</v>
      </c>
      <c r="AL128" s="845"/>
      <c r="AM128" s="845"/>
      <c r="AN128" s="845"/>
      <c r="AO128" s="846"/>
      <c r="AP128" s="848"/>
      <c r="AQ128" s="849"/>
      <c r="AR128" s="849"/>
      <c r="AS128" s="849"/>
      <c r="AT128" s="850"/>
      <c r="AU128" s="283"/>
      <c r="AV128" s="283"/>
      <c r="AW128" s="283"/>
      <c r="AX128" s="851" t="s">
        <v>491</v>
      </c>
      <c r="AY128" s="852"/>
      <c r="AZ128" s="852"/>
      <c r="BA128" s="852"/>
      <c r="BB128" s="852"/>
      <c r="BC128" s="852"/>
      <c r="BD128" s="852"/>
      <c r="BE128" s="853"/>
      <c r="BF128" s="830" t="s">
        <v>409</v>
      </c>
      <c r="BG128" s="831"/>
      <c r="BH128" s="831"/>
      <c r="BI128" s="831"/>
      <c r="BJ128" s="831"/>
      <c r="BK128" s="831"/>
      <c r="BL128" s="854"/>
      <c r="BM128" s="830">
        <v>12.62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492</v>
      </c>
      <c r="CQ128" s="772"/>
      <c r="CR128" s="772"/>
      <c r="CS128" s="772"/>
      <c r="CT128" s="772"/>
      <c r="CU128" s="772"/>
      <c r="CV128" s="772"/>
      <c r="CW128" s="772"/>
      <c r="CX128" s="772"/>
      <c r="CY128" s="772"/>
      <c r="CZ128" s="772"/>
      <c r="DA128" s="772"/>
      <c r="DB128" s="772"/>
      <c r="DC128" s="772"/>
      <c r="DD128" s="772"/>
      <c r="DE128" s="772"/>
      <c r="DF128" s="773"/>
      <c r="DG128" s="834" t="s">
        <v>409</v>
      </c>
      <c r="DH128" s="835"/>
      <c r="DI128" s="835"/>
      <c r="DJ128" s="835"/>
      <c r="DK128" s="835"/>
      <c r="DL128" s="835" t="s">
        <v>126</v>
      </c>
      <c r="DM128" s="835"/>
      <c r="DN128" s="835"/>
      <c r="DO128" s="835"/>
      <c r="DP128" s="835"/>
      <c r="DQ128" s="835" t="s">
        <v>126</v>
      </c>
      <c r="DR128" s="835"/>
      <c r="DS128" s="835"/>
      <c r="DT128" s="835"/>
      <c r="DU128" s="835"/>
      <c r="DV128" s="836" t="s">
        <v>440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16924913</v>
      </c>
      <c r="AB129" s="824"/>
      <c r="AC129" s="824"/>
      <c r="AD129" s="824"/>
      <c r="AE129" s="825"/>
      <c r="AF129" s="826">
        <v>17089325</v>
      </c>
      <c r="AG129" s="824"/>
      <c r="AH129" s="824"/>
      <c r="AI129" s="824"/>
      <c r="AJ129" s="825"/>
      <c r="AK129" s="826">
        <v>17400846</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389</v>
      </c>
      <c r="BG129" s="814"/>
      <c r="BH129" s="814"/>
      <c r="BI129" s="814"/>
      <c r="BJ129" s="814"/>
      <c r="BK129" s="814"/>
      <c r="BL129" s="815"/>
      <c r="BM129" s="813">
        <v>17.62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1743301</v>
      </c>
      <c r="AB130" s="824"/>
      <c r="AC130" s="824"/>
      <c r="AD130" s="824"/>
      <c r="AE130" s="825"/>
      <c r="AF130" s="826">
        <v>1987947</v>
      </c>
      <c r="AG130" s="824"/>
      <c r="AH130" s="824"/>
      <c r="AI130" s="824"/>
      <c r="AJ130" s="825"/>
      <c r="AK130" s="826">
        <v>2019249</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4.4000000000000004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15181612</v>
      </c>
      <c r="AB131" s="807"/>
      <c r="AC131" s="807"/>
      <c r="AD131" s="807"/>
      <c r="AE131" s="808"/>
      <c r="AF131" s="809">
        <v>15101378</v>
      </c>
      <c r="AG131" s="807"/>
      <c r="AH131" s="807"/>
      <c r="AI131" s="807"/>
      <c r="AJ131" s="808"/>
      <c r="AK131" s="809">
        <v>15381597</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v>5.2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3.7328447069999999</v>
      </c>
      <c r="AB132" s="787"/>
      <c r="AC132" s="787"/>
      <c r="AD132" s="787"/>
      <c r="AE132" s="788"/>
      <c r="AF132" s="789">
        <v>4.2687892459999999</v>
      </c>
      <c r="AG132" s="787"/>
      <c r="AH132" s="787"/>
      <c r="AI132" s="787"/>
      <c r="AJ132" s="788"/>
      <c r="AK132" s="789">
        <v>5.4370167150000004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3.1</v>
      </c>
      <c r="AB133" s="766"/>
      <c r="AC133" s="766"/>
      <c r="AD133" s="766"/>
      <c r="AE133" s="767"/>
      <c r="AF133" s="765">
        <v>3.4</v>
      </c>
      <c r="AG133" s="766"/>
      <c r="AH133" s="766"/>
      <c r="AI133" s="766"/>
      <c r="AJ133" s="767"/>
      <c r="AK133" s="765">
        <v>4.4000000000000004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pYXC8uKMbkW9RXfx4D4ZyDRmZhiWN4fW4I7THkcIMyRBy8mCM8FJC+gkWpFNi+fpeMS22Rez+ZOF3PIA+TsMA==" saltValue="uEnizwX4ti8kuukmubd0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XXPuh6wOqG6Ez/SOeN5kZIx+YAG4Av07f6l+ez8P0rLJ4Vo3idp2061HAyXRba6ZNGzpCiVE5VmcEkayr53+w==" saltValue="LNMeoBdv4EwuO5yucgGh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Nl09jhLdemAPX6fqWrn3zBg/BE/cMs1FV+oK47V4iN4DUUGuPtRwoDKeyOOXtydZOXCZcUwAijn9b2DK5hFug==" saltValue="cdB+ir0Yf5zf/tmDIRhv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511</v>
      </c>
      <c r="AL9" s="1193"/>
      <c r="AM9" s="1193"/>
      <c r="AN9" s="1194"/>
      <c r="AO9" s="313">
        <v>3945804</v>
      </c>
      <c r="AP9" s="313">
        <v>45724</v>
      </c>
      <c r="AQ9" s="314">
        <v>63299</v>
      </c>
      <c r="AR9" s="315">
        <v>-27.8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512</v>
      </c>
      <c r="AL10" s="1193"/>
      <c r="AM10" s="1193"/>
      <c r="AN10" s="1194"/>
      <c r="AO10" s="316">
        <v>740759</v>
      </c>
      <c r="AP10" s="316">
        <v>8584</v>
      </c>
      <c r="AQ10" s="317">
        <v>6012</v>
      </c>
      <c r="AR10" s="318">
        <v>42.8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513</v>
      </c>
      <c r="AL11" s="1193"/>
      <c r="AM11" s="1193"/>
      <c r="AN11" s="1194"/>
      <c r="AO11" s="316">
        <v>663178</v>
      </c>
      <c r="AP11" s="316">
        <v>7685</v>
      </c>
      <c r="AQ11" s="317">
        <v>6006</v>
      </c>
      <c r="AR11" s="318">
        <v>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514</v>
      </c>
      <c r="AL12" s="1193"/>
      <c r="AM12" s="1193"/>
      <c r="AN12" s="1194"/>
      <c r="AO12" s="316" t="s">
        <v>515</v>
      </c>
      <c r="AP12" s="316" t="s">
        <v>515</v>
      </c>
      <c r="AQ12" s="317">
        <v>1513</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516</v>
      </c>
      <c r="AL13" s="1193"/>
      <c r="AM13" s="1193"/>
      <c r="AN13" s="1194"/>
      <c r="AO13" s="316" t="s">
        <v>515</v>
      </c>
      <c r="AP13" s="316" t="s">
        <v>515</v>
      </c>
      <c r="AQ13" s="317">
        <v>6</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517</v>
      </c>
      <c r="AL14" s="1193"/>
      <c r="AM14" s="1193"/>
      <c r="AN14" s="1194"/>
      <c r="AO14" s="316">
        <v>313600</v>
      </c>
      <c r="AP14" s="316">
        <v>3634</v>
      </c>
      <c r="AQ14" s="317">
        <v>2299</v>
      </c>
      <c r="AR14" s="318">
        <v>58.1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518</v>
      </c>
      <c r="AL15" s="1193"/>
      <c r="AM15" s="1193"/>
      <c r="AN15" s="1194"/>
      <c r="AO15" s="316">
        <v>118758</v>
      </c>
      <c r="AP15" s="316">
        <v>1376</v>
      </c>
      <c r="AQ15" s="317">
        <v>1728</v>
      </c>
      <c r="AR15" s="318">
        <v>-20.399999999999999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519</v>
      </c>
      <c r="AL16" s="1196"/>
      <c r="AM16" s="1196"/>
      <c r="AN16" s="1197"/>
      <c r="AO16" s="316">
        <v>-302394</v>
      </c>
      <c r="AP16" s="316">
        <v>-3504</v>
      </c>
      <c r="AQ16" s="317">
        <v>-4986</v>
      </c>
      <c r="AR16" s="318">
        <v>-29.7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5479705</v>
      </c>
      <c r="AP17" s="316">
        <v>63498</v>
      </c>
      <c r="AQ17" s="317">
        <v>75877</v>
      </c>
      <c r="AR17" s="318">
        <v>-16.3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524</v>
      </c>
      <c r="AL21" s="1190"/>
      <c r="AM21" s="1190"/>
      <c r="AN21" s="1191"/>
      <c r="AO21" s="328">
        <v>5.9</v>
      </c>
      <c r="AP21" s="329">
        <v>7.41</v>
      </c>
      <c r="AQ21" s="330">
        <v>-1.51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525</v>
      </c>
      <c r="AL22" s="1190"/>
      <c r="AM22" s="1190"/>
      <c r="AN22" s="1191"/>
      <c r="AO22" s="333">
        <v>99.6</v>
      </c>
      <c r="AP22" s="334">
        <v>98.4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529</v>
      </c>
      <c r="AL32" s="1181"/>
      <c r="AM32" s="1181"/>
      <c r="AN32" s="1182"/>
      <c r="AO32" s="343">
        <v>2434958</v>
      </c>
      <c r="AP32" s="343">
        <v>28216</v>
      </c>
      <c r="AQ32" s="344">
        <v>39476</v>
      </c>
      <c r="AR32" s="345">
        <v>-28.5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530</v>
      </c>
      <c r="AL33" s="1181"/>
      <c r="AM33" s="1181"/>
      <c r="AN33" s="118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531</v>
      </c>
      <c r="AL34" s="1181"/>
      <c r="AM34" s="1181"/>
      <c r="AN34" s="1182"/>
      <c r="AO34" s="343" t="s">
        <v>515</v>
      </c>
      <c r="AP34" s="343" t="s">
        <v>515</v>
      </c>
      <c r="AQ34" s="344">
        <v>57</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532</v>
      </c>
      <c r="AL35" s="1181"/>
      <c r="AM35" s="1181"/>
      <c r="AN35" s="1182"/>
      <c r="AO35" s="343">
        <v>519506</v>
      </c>
      <c r="AP35" s="343">
        <v>6020</v>
      </c>
      <c r="AQ35" s="344">
        <v>13586</v>
      </c>
      <c r="AR35" s="345">
        <v>-55.7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533</v>
      </c>
      <c r="AL36" s="1181"/>
      <c r="AM36" s="1181"/>
      <c r="AN36" s="1182"/>
      <c r="AO36" s="343">
        <v>282386</v>
      </c>
      <c r="AP36" s="343">
        <v>3272</v>
      </c>
      <c r="AQ36" s="344">
        <v>1761</v>
      </c>
      <c r="AR36" s="345">
        <v>85.8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534</v>
      </c>
      <c r="AL37" s="1181"/>
      <c r="AM37" s="1181"/>
      <c r="AN37" s="1182"/>
      <c r="AO37" s="343">
        <v>179304</v>
      </c>
      <c r="AP37" s="343">
        <v>2078</v>
      </c>
      <c r="AQ37" s="344">
        <v>609</v>
      </c>
      <c r="AR37" s="345">
        <v>241.2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535</v>
      </c>
      <c r="AL38" s="1184"/>
      <c r="AM38" s="1184"/>
      <c r="AN38" s="1185"/>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536</v>
      </c>
      <c r="AL39" s="1184"/>
      <c r="AM39" s="1184"/>
      <c r="AN39" s="1185"/>
      <c r="AO39" s="343">
        <v>-560605</v>
      </c>
      <c r="AP39" s="343">
        <v>-6496</v>
      </c>
      <c r="AQ39" s="344">
        <v>-5546</v>
      </c>
      <c r="AR39" s="345">
        <v>17.100000000000001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537</v>
      </c>
      <c r="AL40" s="1181"/>
      <c r="AM40" s="1181"/>
      <c r="AN40" s="1182"/>
      <c r="AO40" s="343">
        <v>-2019249</v>
      </c>
      <c r="AP40" s="343">
        <v>-23399</v>
      </c>
      <c r="AQ40" s="344">
        <v>-36890</v>
      </c>
      <c r="AR40" s="345">
        <v>-36.6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836300</v>
      </c>
      <c r="AP41" s="343">
        <v>9691</v>
      </c>
      <c r="AQ41" s="344">
        <v>13053</v>
      </c>
      <c r="AR41" s="345">
        <v>-25.8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506</v>
      </c>
      <c r="AN49" s="1175" t="s">
        <v>541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6344681</v>
      </c>
      <c r="AN51" s="365">
        <v>75145</v>
      </c>
      <c r="AO51" s="366">
        <v>20.399999999999999</v>
      </c>
      <c r="AP51" s="367">
        <v>54227</v>
      </c>
      <c r="AQ51" s="368">
        <v>-18.2</v>
      </c>
      <c r="AR51" s="369">
        <v>38.6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5109235</v>
      </c>
      <c r="AN52" s="373">
        <v>60512</v>
      </c>
      <c r="AO52" s="374">
        <v>19.8</v>
      </c>
      <c r="AP52" s="375">
        <v>29694</v>
      </c>
      <c r="AQ52" s="376">
        <v>-6.7</v>
      </c>
      <c r="AR52" s="377">
        <v>26.5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3615188</v>
      </c>
      <c r="AN53" s="365">
        <v>42406</v>
      </c>
      <c r="AO53" s="366">
        <v>-43.6</v>
      </c>
      <c r="AP53" s="367">
        <v>57295</v>
      </c>
      <c r="AQ53" s="368">
        <v>5.7</v>
      </c>
      <c r="AR53" s="369">
        <v>-49.3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2794384</v>
      </c>
      <c r="AN54" s="373">
        <v>32778</v>
      </c>
      <c r="AO54" s="374">
        <v>-45.8</v>
      </c>
      <c r="AP54" s="375">
        <v>32771</v>
      </c>
      <c r="AQ54" s="376">
        <v>10.4</v>
      </c>
      <c r="AR54" s="377">
        <v>-56.2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3971037</v>
      </c>
      <c r="AN55" s="365">
        <v>46351</v>
      </c>
      <c r="AO55" s="366">
        <v>9.3000000000000007</v>
      </c>
      <c r="AP55" s="367">
        <v>54110</v>
      </c>
      <c r="AQ55" s="368">
        <v>-5.6</v>
      </c>
      <c r="AR55" s="369">
        <v>14.9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3192680</v>
      </c>
      <c r="AN56" s="373">
        <v>37266</v>
      </c>
      <c r="AO56" s="374">
        <v>13.7</v>
      </c>
      <c r="AP56" s="375">
        <v>30620</v>
      </c>
      <c r="AQ56" s="376">
        <v>-6.6</v>
      </c>
      <c r="AR56" s="377">
        <v>20.3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2507685</v>
      </c>
      <c r="AN57" s="365">
        <v>29111</v>
      </c>
      <c r="AO57" s="366">
        <v>-37.200000000000003</v>
      </c>
      <c r="AP57" s="367">
        <v>54684</v>
      </c>
      <c r="AQ57" s="368">
        <v>1.1000000000000001</v>
      </c>
      <c r="AR57" s="369">
        <v>-38.299999999999997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2315955</v>
      </c>
      <c r="AN58" s="373">
        <v>26885</v>
      </c>
      <c r="AO58" s="374">
        <v>-27.9</v>
      </c>
      <c r="AP58" s="375">
        <v>32829</v>
      </c>
      <c r="AQ58" s="376">
        <v>7.2</v>
      </c>
      <c r="AR58" s="377">
        <v>-35.1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2841067</v>
      </c>
      <c r="AN59" s="365">
        <v>32922</v>
      </c>
      <c r="AO59" s="366">
        <v>13.1</v>
      </c>
      <c r="AP59" s="367">
        <v>62383</v>
      </c>
      <c r="AQ59" s="368">
        <v>14.1</v>
      </c>
      <c r="AR59" s="369">
        <v>-1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2222036</v>
      </c>
      <c r="AN60" s="373">
        <v>25749</v>
      </c>
      <c r="AO60" s="374">
        <v>-4.2</v>
      </c>
      <c r="AP60" s="375">
        <v>35325</v>
      </c>
      <c r="AQ60" s="376">
        <v>7.6</v>
      </c>
      <c r="AR60" s="377">
        <v>-11.8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3855932</v>
      </c>
      <c r="AN61" s="380">
        <v>45187</v>
      </c>
      <c r="AO61" s="381">
        <v>-7.6</v>
      </c>
      <c r="AP61" s="382">
        <v>56540</v>
      </c>
      <c r="AQ61" s="383">
        <v>-0.6</v>
      </c>
      <c r="AR61" s="369">
        <v>-7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3126858</v>
      </c>
      <c r="AN62" s="373">
        <v>36638</v>
      </c>
      <c r="AO62" s="374">
        <v>-8.9</v>
      </c>
      <c r="AP62" s="375">
        <v>32248</v>
      </c>
      <c r="AQ62" s="376">
        <v>2.4</v>
      </c>
      <c r="AR62" s="377">
        <v>-11.3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eva1eH8H5wrBuRFLJJlbBkklyRsAsEHn9fJjZzzAnvEIsHo0noJwVgJFvIKItZP1jYehTMToiuRShPetFgtyQ==" saltValue="+a7nPyAFP+XvW8AcQ9gX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N6hD+StbGpWzawX+sNhLvhHPIxx9Z16J7Hgr8gB7Z1fbPnO76nOxqbMHQcfRIKuo9N4QszbIIMx58uUILPu1xg==" saltValue="w4ZGuXMT1ppcwG+eL1uu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H4AzaiZBk4dV/jql9YOo56FVsP5QHoAUA656vC9HHEcyWZZC9ewKfTg7F2ORgmEt+ClSTr8hpBlxW2KeHckKwg==" saltValue="bLAyAN6azajrvyLpgd7n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11.09</v>
      </c>
      <c r="G47" s="12">
        <v>12.68</v>
      </c>
      <c r="H47" s="12">
        <v>10.88</v>
      </c>
      <c r="I47" s="12">
        <v>13.74</v>
      </c>
      <c r="J47" s="13">
        <v>9.59</v>
      </c>
    </row>
    <row r="48" spans="2:10" ht="57.75" customHeight="1" x14ac:dyDescent="0.15">
      <c r="B48" s="14"/>
      <c r="C48" s="1200" t="s">
        <v>4</v>
      </c>
      <c r="D48" s="1200"/>
      <c r="E48" s="1201"/>
      <c r="F48" s="15">
        <v>7.01</v>
      </c>
      <c r="G48" s="16">
        <v>5.04</v>
      </c>
      <c r="H48" s="16">
        <v>3.68</v>
      </c>
      <c r="I48" s="16">
        <v>5.54</v>
      </c>
      <c r="J48" s="17">
        <v>7.02</v>
      </c>
    </row>
    <row r="49" spans="2:10" ht="57.75" customHeight="1" thickBot="1" x14ac:dyDescent="0.2">
      <c r="B49" s="18"/>
      <c r="C49" s="1202" t="s">
        <v>5</v>
      </c>
      <c r="D49" s="1202"/>
      <c r="E49" s="1203"/>
      <c r="F49" s="19">
        <v>0.57999999999999996</v>
      </c>
      <c r="G49" s="20" t="s">
        <v>562</v>
      </c>
      <c r="H49" s="20" t="s">
        <v>563</v>
      </c>
      <c r="I49" s="20">
        <v>4.8499999999999996</v>
      </c>
      <c r="J49" s="21" t="s">
        <v>564</v>
      </c>
    </row>
    <row r="50" spans="2:10" ht="13.5" customHeight="1" x14ac:dyDescent="0.15"/>
  </sheetData>
  <sheetProtection algorithmName="SHA-512" hashValue="iiV/CyglVtej09rYLgk28aGtB6yVGXt1it2vfUcEE829tON/e4FZMRWbUurzst8U8s9pjUzC8YoIYqCz9ueZCA==" saltValue="WO94+RXWMniXUs7874tM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0639</cp:lastModifiedBy>
  <cp:lastPrinted>2021-03-19T05:42:33Z</cp:lastPrinted>
  <dcterms:created xsi:type="dcterms:W3CDTF">2021-02-05T03:01:22Z</dcterms:created>
  <dcterms:modified xsi:type="dcterms:W3CDTF">2021-03-29T08:47:09Z</dcterms:modified>
  <cp:category/>
</cp:coreProperties>
</file>